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40" windowHeight="7560"/>
  </bookViews>
  <sheets>
    <sheet name="Common" sheetId="1" r:id="rId1"/>
    <sheet name="Urban" sheetId="2" r:id="rId2"/>
    <sheet name="Rural" sheetId="3" r:id="rId3"/>
    <sheet name="Composite" sheetId="4" r:id="rId4"/>
  </sheets>
  <calcPr calcId="145621"/>
</workbook>
</file>

<file path=xl/calcChain.xml><?xml version="1.0" encoding="utf-8"?>
<calcChain xmlns="http://schemas.openxmlformats.org/spreadsheetml/2006/main">
  <c r="L96" i="1" l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19" i="1"/>
  <c r="K19" i="1"/>
  <c r="K86" i="3"/>
  <c r="J86" i="3"/>
  <c r="K85" i="3"/>
  <c r="J85" i="3"/>
  <c r="K84" i="3"/>
  <c r="J84" i="3"/>
  <c r="K83" i="3"/>
  <c r="J83" i="3"/>
  <c r="K82" i="3"/>
  <c r="J82" i="3"/>
  <c r="K81" i="3"/>
  <c r="J81" i="3"/>
  <c r="K80" i="3"/>
  <c r="J80" i="3"/>
  <c r="K79" i="3"/>
  <c r="J79" i="3"/>
  <c r="K78" i="3"/>
  <c r="J78" i="3"/>
  <c r="K77" i="3"/>
  <c r="J77" i="3"/>
  <c r="K76" i="3"/>
  <c r="J76" i="3"/>
  <c r="K75" i="3"/>
  <c r="J75" i="3"/>
  <c r="K74" i="3"/>
  <c r="J74" i="3"/>
  <c r="K73" i="3"/>
  <c r="J73" i="3"/>
  <c r="K72" i="3"/>
  <c r="J72" i="3"/>
  <c r="K71" i="3"/>
  <c r="J71" i="3"/>
  <c r="K70" i="3"/>
  <c r="J70" i="3"/>
  <c r="K69" i="3"/>
  <c r="J69" i="3"/>
  <c r="K68" i="3"/>
  <c r="J68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K23" i="3"/>
  <c r="J23" i="3"/>
  <c r="K101" i="2"/>
  <c r="J101" i="2"/>
  <c r="K100" i="2"/>
  <c r="J100" i="2"/>
  <c r="K99" i="2"/>
  <c r="J99" i="2"/>
  <c r="K98" i="2"/>
  <c r="J98" i="2"/>
  <c r="K97" i="2"/>
  <c r="J97" i="2"/>
  <c r="K96" i="2"/>
  <c r="J96" i="2"/>
  <c r="K95" i="2"/>
  <c r="J95" i="2"/>
  <c r="K94" i="2"/>
  <c r="J94" i="2"/>
  <c r="K93" i="2"/>
  <c r="J93" i="2"/>
  <c r="K92" i="2"/>
  <c r="J92" i="2"/>
  <c r="K91" i="2"/>
  <c r="J91" i="2"/>
  <c r="K90" i="2"/>
  <c r="J90" i="2"/>
  <c r="K89" i="2"/>
  <c r="J89" i="2"/>
  <c r="K88" i="2"/>
  <c r="J88" i="2"/>
  <c r="K87" i="2"/>
  <c r="J87" i="2"/>
  <c r="K86" i="2"/>
  <c r="J86" i="2"/>
  <c r="K85" i="2"/>
  <c r="J85" i="2"/>
  <c r="K84" i="2"/>
  <c r="J84" i="2"/>
  <c r="K83" i="2"/>
  <c r="J83" i="2"/>
  <c r="K82" i="2"/>
  <c r="J82" i="2"/>
  <c r="K31" i="2"/>
  <c r="J31" i="2"/>
  <c r="K27" i="2"/>
  <c r="J27" i="2"/>
  <c r="K26" i="2"/>
  <c r="J26" i="2"/>
  <c r="K25" i="2"/>
  <c r="J25" i="2"/>
  <c r="K24" i="2"/>
  <c r="J24" i="2"/>
  <c r="K23" i="2"/>
  <c r="J23" i="2"/>
  <c r="K81" i="2"/>
  <c r="J81" i="2"/>
  <c r="K80" i="2"/>
  <c r="J80" i="2"/>
  <c r="K79" i="2"/>
  <c r="J79" i="2"/>
  <c r="K78" i="2"/>
  <c r="J78" i="2"/>
  <c r="K77" i="2"/>
  <c r="J77" i="2"/>
  <c r="K76" i="2"/>
  <c r="J76" i="2"/>
  <c r="K75" i="2"/>
  <c r="J75" i="2"/>
  <c r="K74" i="2"/>
  <c r="J74" i="2"/>
  <c r="K73" i="2"/>
  <c r="J73" i="2"/>
  <c r="K72" i="2"/>
  <c r="J72" i="2"/>
  <c r="K71" i="2"/>
  <c r="J71" i="2"/>
  <c r="K17" i="3"/>
  <c r="J17" i="3"/>
  <c r="K16" i="3"/>
  <c r="J16" i="3"/>
  <c r="K15" i="3"/>
  <c r="J15" i="3"/>
  <c r="K14" i="3"/>
  <c r="J14" i="3"/>
  <c r="K13" i="3"/>
  <c r="J13" i="3"/>
  <c r="K12" i="3"/>
  <c r="J12" i="3"/>
  <c r="K11" i="3"/>
  <c r="J11" i="3"/>
  <c r="K10" i="3"/>
  <c r="J10" i="3"/>
  <c r="K9" i="3"/>
  <c r="J9" i="3"/>
  <c r="K8" i="3"/>
  <c r="J8" i="3"/>
  <c r="K7" i="3"/>
  <c r="J7" i="3"/>
  <c r="K70" i="2"/>
  <c r="J70" i="2"/>
  <c r="K69" i="2"/>
  <c r="J69" i="2"/>
  <c r="K68" i="2"/>
  <c r="J68" i="2"/>
  <c r="K67" i="2"/>
  <c r="J67" i="2"/>
  <c r="K66" i="2"/>
  <c r="J66" i="2"/>
  <c r="K65" i="2"/>
  <c r="J65" i="2"/>
  <c r="K64" i="2"/>
  <c r="J64" i="2"/>
  <c r="K63" i="2"/>
  <c r="J63" i="2"/>
  <c r="K62" i="2"/>
  <c r="J62" i="2"/>
  <c r="K61" i="2"/>
  <c r="J61" i="2"/>
  <c r="K60" i="2"/>
  <c r="J60" i="2"/>
  <c r="K59" i="2"/>
  <c r="J59" i="2"/>
  <c r="K58" i="2"/>
  <c r="J58" i="2"/>
  <c r="K57" i="2"/>
  <c r="J57" i="2"/>
  <c r="K56" i="2"/>
  <c r="J56" i="2"/>
  <c r="K55" i="2"/>
  <c r="J55" i="2"/>
  <c r="K54" i="2"/>
  <c r="J54" i="2"/>
  <c r="K53" i="2"/>
  <c r="J53" i="2"/>
  <c r="K52" i="2"/>
  <c r="J52" i="2"/>
  <c r="K51" i="2"/>
  <c r="J51" i="2"/>
  <c r="K50" i="2"/>
  <c r="J50" i="2"/>
  <c r="K49" i="2"/>
  <c r="J49" i="2"/>
  <c r="K48" i="2"/>
  <c r="J48" i="2"/>
  <c r="K47" i="2"/>
  <c r="J47" i="2"/>
  <c r="K46" i="2"/>
  <c r="J46" i="2"/>
  <c r="K45" i="2"/>
  <c r="J45" i="2"/>
  <c r="K44" i="2"/>
  <c r="J44" i="2"/>
  <c r="K43" i="2"/>
  <c r="J43" i="2"/>
  <c r="K42" i="2"/>
  <c r="J42" i="2"/>
  <c r="K41" i="2"/>
  <c r="J41" i="2"/>
  <c r="K40" i="2"/>
  <c r="J40" i="2"/>
  <c r="K39" i="2"/>
  <c r="J39" i="2"/>
  <c r="K38" i="2"/>
  <c r="J38" i="2"/>
  <c r="K37" i="2"/>
  <c r="J37" i="2"/>
  <c r="K36" i="2"/>
  <c r="J36" i="2"/>
  <c r="K35" i="2"/>
  <c r="J35" i="2"/>
  <c r="K34" i="2"/>
  <c r="J34" i="2"/>
  <c r="K33" i="2"/>
  <c r="J33" i="2"/>
  <c r="K32" i="2"/>
  <c r="J32" i="2"/>
  <c r="K30" i="2"/>
  <c r="J30" i="2"/>
  <c r="K29" i="2"/>
  <c r="J29" i="2"/>
  <c r="K28" i="2"/>
  <c r="J28" i="2"/>
  <c r="K17" i="2"/>
  <c r="J17" i="2"/>
  <c r="K16" i="2"/>
  <c r="J16" i="2"/>
  <c r="K15" i="2"/>
  <c r="J15" i="2"/>
  <c r="K14" i="2"/>
  <c r="J14" i="2"/>
  <c r="K13" i="2"/>
  <c r="J13" i="2"/>
  <c r="K12" i="2"/>
  <c r="J12" i="2"/>
  <c r="K11" i="2"/>
  <c r="J11" i="2"/>
  <c r="K10" i="2"/>
  <c r="J10" i="2"/>
  <c r="K9" i="2"/>
  <c r="J9" i="2"/>
  <c r="K8" i="2"/>
  <c r="J8" i="2"/>
  <c r="K7" i="2"/>
  <c r="J7" i="2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  <c r="L7" i="1"/>
  <c r="K7" i="1"/>
</calcChain>
</file>

<file path=xl/sharedStrings.xml><?xml version="1.0" encoding="utf-8"?>
<sst xmlns="http://schemas.openxmlformats.org/spreadsheetml/2006/main" count="742" uniqueCount="171">
  <si>
    <t>Descriptive Statistics</t>
  </si>
  <si>
    <t xml:space="preserve"> </t>
  </si>
  <si>
    <t>Mean</t>
  </si>
  <si>
    <t>Std. Deviationa</t>
  </si>
  <si>
    <t>Analysis Na</t>
  </si>
  <si>
    <t>Missing 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</si>
  <si>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</si>
  <si>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</si>
  <si>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</si>
  <si>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</si>
  <si>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</si>
  <si>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</si>
  <si>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</si>
  <si>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HV243A Has mobile telephone</t>
  </si>
  <si>
    <t>HV243B Has watch</t>
  </si>
  <si>
    <t>h2oires Piped into dwelling</t>
  </si>
  <si>
    <t>h2oyrd Piped into yard/plot</t>
  </si>
  <si>
    <t>h2opub Communal tap</t>
  </si>
  <si>
    <t>h2osurf Surface water-river, lake, dam, etc.</t>
  </si>
  <si>
    <t>h2orain Water from rain</t>
  </si>
  <si>
    <t>h2otruck Water from tanker truck</t>
  </si>
  <si>
    <t>h2ooth Other water source</t>
  </si>
  <si>
    <t>latvip VIP latrine</t>
  </si>
  <si>
    <t>latbush No facility/bush/field</t>
  </si>
  <si>
    <t>prqfloo Polished wood floor</t>
  </si>
  <si>
    <t>cemtfloo Cement floor</t>
  </si>
  <si>
    <t>othfloo Other type of flooring</t>
  </si>
  <si>
    <t>brkwall Brick walls</t>
  </si>
  <si>
    <t>othwall Other type of walls</t>
  </si>
  <si>
    <t>tileroof Tile roof</t>
  </si>
  <si>
    <t>cookelec Electricity for cooking</t>
  </si>
  <si>
    <t>cookkero Kerosene for cooking</t>
  </si>
  <si>
    <t>cookchar Charcoal for cooking</t>
  </si>
  <si>
    <t>cookwood Wood for cooking</t>
  </si>
  <si>
    <t>cooknone Does not cook</t>
  </si>
  <si>
    <t>Component Score Coefficient Matrix</t>
  </si>
  <si>
    <t>Component</t>
  </si>
  <si>
    <t>1</t>
  </si>
  <si>
    <t>HV244 Owns land usable for agriculture</t>
  </si>
  <si>
    <t>HV246 Owns livestock, herds or farm animals</t>
  </si>
  <si>
    <t>HV246B Owns cows/ bulls</t>
  </si>
  <si>
    <t>HV246D Owns goats</t>
  </si>
  <si>
    <t>HV246E Owns sheep</t>
  </si>
  <si>
    <t>HV246G Owns pigs</t>
  </si>
  <si>
    <t>HV247 Has bank account</t>
  </si>
  <si>
    <t>If has</t>
  </si>
  <si>
    <t>If does not have</t>
  </si>
  <si>
    <t xml:space="preserve">Urban areas: </t>
  </si>
  <si>
    <t>Rural areas:</t>
  </si>
  <si>
    <t>Coefficientsa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</si>
  <si>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</si>
  <si>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</si>
  <si>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</si>
  <si>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</si>
  <si>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</si>
  <si>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</si>
  <si>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</si>
  <si>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</si>
  <si>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</si>
  <si>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RUR1 REGR factor score   1 for analysis</t>
  </si>
  <si>
    <t>Combined Score: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</si>
  <si>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</si>
  <si>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</si>
  <si>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</si>
  <si>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</si>
  <si>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</si>
  <si>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</si>
  <si>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</si>
  <si>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</si>
  <si>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</si>
  <si>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</si>
  <si>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</si>
  <si>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</si>
  <si>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</si>
  <si>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</si>
  <si>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</si>
  <si>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</si>
  <si>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</si>
  <si>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</si>
  <si>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</si>
  <si>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cutpoints for quintiles</t>
  </si>
  <si>
    <t>Combined Score</t>
  </si>
  <si>
    <t>Rural Areas:</t>
  </si>
  <si>
    <t>Urban Areas</t>
  </si>
  <si>
    <t>Common</t>
  </si>
  <si>
    <t>Sum over each variable</t>
  </si>
  <si>
    <t>quintiles are based on the dejure household population (not households)</t>
  </si>
  <si>
    <t>weighted dejure household population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</si>
  <si>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</si>
  <si>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</si>
  <si>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</si>
  <si>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</si>
  <si>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</si>
  <si>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</si>
  <si>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</si>
  <si>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</si>
  <si>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>SH107B Has generator</t>
  </si>
  <si>
    <t>SH107F Has table</t>
  </si>
  <si>
    <t>SH107G Has chairs</t>
  </si>
  <si>
    <t>SH107H Has cupboard</t>
  </si>
  <si>
    <t>SH107I Has mattress</t>
  </si>
  <si>
    <t>SH107J Has sewing machine</t>
  </si>
  <si>
    <t>SH107L Has computer</t>
  </si>
  <si>
    <t>SH113E Has boat or canoe</t>
  </si>
  <si>
    <t>h2otube Tube well or borehole</t>
  </si>
  <si>
    <t>h2opdwel Protected well, handpubp</t>
  </si>
  <si>
    <t>h2oudwel Unprotected well</t>
  </si>
  <si>
    <t>h2opspg Protected Spring</t>
  </si>
  <si>
    <t>h2ouspg Unprotected Spring</t>
  </si>
  <si>
    <t>h2ovend Water from vendor with cart/small truck</t>
  </si>
  <si>
    <t>h2obot Water from bottle</t>
  </si>
  <si>
    <t>flushp Flush toilet to piped sewer system</t>
  </si>
  <si>
    <t>flushs Flush toilet to septtic tank</t>
  </si>
  <si>
    <t>flushl Flush toilet to pit latrine</t>
  </si>
  <si>
    <t>flushe Flush toilet to elsewhere, DK</t>
  </si>
  <si>
    <t>latspit Pit latrine with slab</t>
  </si>
  <si>
    <t>latpit Traditional no slab open pit latrine</t>
  </si>
  <si>
    <t>latcomp Composting toilet</t>
  </si>
  <si>
    <t>latpail Bucket toilet</t>
  </si>
  <si>
    <t>lathang Hanging toilet/latrine</t>
  </si>
  <si>
    <t>latoth Other type of latrine/toilet</t>
  </si>
  <si>
    <t>sflushp Shared flush toilet to piped sewer system</t>
  </si>
  <si>
    <t>sflushs Shared flush toilet to septtic tank</t>
  </si>
  <si>
    <t>sflushl Shared flush toilet to pit latrine</t>
  </si>
  <si>
    <t>sflushe Shared flush toilet to elsewhere, DK</t>
  </si>
  <si>
    <t>slatvip Shared VIP latrine</t>
  </si>
  <si>
    <t>slatspit Shared pit latrine with slab</t>
  </si>
  <si>
    <t>slatpit Shared no slab open pit latrine</t>
  </si>
  <si>
    <t>slatcomp Shared composting toilet</t>
  </si>
  <si>
    <t>slathang Shared hanging toilet/latrine</t>
  </si>
  <si>
    <t>slatoth Shared other type of latrine/toilet</t>
  </si>
  <si>
    <t>dirtfloo Earth, sand, mud floor</t>
  </si>
  <si>
    <t>woodfloo Rudimentary wood plank floor</t>
  </si>
  <si>
    <t>vinlfloo Floor makt, linoleum,vinyl floor</t>
  </si>
  <si>
    <t>tilefloo Ceramic tile floor</t>
  </si>
  <si>
    <t>rugfloo Carpeted floor</t>
  </si>
  <si>
    <t>mudwall Bamboo and mud walls</t>
  </si>
  <si>
    <t>natwall Cane/palm/trunks walls</t>
  </si>
  <si>
    <t>strwwall Straw, thatched mat walls</t>
  </si>
  <si>
    <t>adobwall Mud brick walls</t>
  </si>
  <si>
    <t>plywdwall Plywood walls</t>
  </si>
  <si>
    <t>cartwall Carton, plastic walls</t>
  </si>
  <si>
    <t>rwoodwall Reused wood walls</t>
  </si>
  <si>
    <t>cmtwall Cement walls</t>
  </si>
  <si>
    <t>stonwall Stone block walls</t>
  </si>
  <si>
    <t>woodwall Wood planks, shingles walls</t>
  </si>
  <si>
    <t>zincwall Zinc walls</t>
  </si>
  <si>
    <t>natroof Thatch, palm leaf roof</t>
  </si>
  <si>
    <t>rbroof Palm/bamboo roof</t>
  </si>
  <si>
    <t>wproof Wood planks for roof</t>
  </si>
  <si>
    <t>psroof Tarpaulin, plastic sheeting for roof</t>
  </si>
  <si>
    <t>metroof Zinc, metal roof</t>
  </si>
  <si>
    <t>woodroof Wood roof</t>
  </si>
  <si>
    <t>cmtroof Concrete roof</t>
  </si>
  <si>
    <t>shngroof Asbestos sheets, shingles roof</t>
  </si>
  <si>
    <t>cooklpg LPG for cooking</t>
  </si>
  <si>
    <t>HV246F Owns chickens, ducks, or fowl</t>
  </si>
  <si>
    <t xml:space="preserve"> (hv246b/0.52458)*(0.00855)</t>
  </si>
  <si>
    <t xml:space="preserve"> (hv246d/1.06620)*(0.00557)</t>
  </si>
  <si>
    <t xml:space="preserve"> (hv246e/0.64044)*(0.01015)</t>
  </si>
  <si>
    <t xml:space="preserve"> (hv246f/5.96400)*(-0.01237)</t>
  </si>
  <si>
    <t xml:space="preserve"> (hv246g/1.52946)*(-0.00062)</t>
  </si>
  <si>
    <t xml:space="preserve"> (hv246b/0.27547)*(0.01317)</t>
  </si>
  <si>
    <t xml:space="preserve"> (hv246d/1.66095)*(0.02709)</t>
  </si>
  <si>
    <t xml:space="preserve"> (hv246e/0.66909)*(0.02563)</t>
  </si>
  <si>
    <t xml:space="preserve"> (hv246f/8.77747)*(0.01491)</t>
  </si>
  <si>
    <t xml:space="preserve"> (hv246g/1.38022)*(0.01987)</t>
  </si>
  <si>
    <t>urb1 REGR factor score   1 for analysis</t>
  </si>
  <si>
    <t>Combined Score = 0.70422 + 0.88152 * Urban Score</t>
  </si>
  <si>
    <t>Combined Score = -0.59959 + 0.62080 * Rural Score</t>
  </si>
  <si>
    <t>Component Matrixa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</si>
</sst>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#.00"/>
    <numFmt numFmtId="165" formatCode="####.000"/>
    <numFmt numFmtId="166" formatCode="###0"/>
    <numFmt numFmtId="167" formatCode="####.00000"/>
    <numFmt numFmtId="168" formatCode="0.00000"/>
    <numFmt numFmtId="169" formatCode="####.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</cellStyleXfs>
  <cellXfs count="164">
    <xf numFmtId="0" fontId="0" fillId="0" borderId="0" xfId="0"/>
    <xf numFmtId="0" fontId="1" fillId="0" borderId="18" xfId="0" applyFont="1" applyBorder="1"/>
    <xf numFmtId="0" fontId="0" fillId="0" borderId="0" xfId="0" applyFont="1"/>
    <xf numFmtId="0" fontId="5" fillId="0" borderId="0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/>
    </xf>
    <xf numFmtId="0" fontId="7" fillId="0" borderId="1" xfId="5" applyFont="1" applyBorder="1" applyAlignment="1">
      <alignment horizontal="left" wrapText="1"/>
    </xf>
    <xf numFmtId="0" fontId="6" fillId="0" borderId="19" xfId="5" applyFont="1" applyBorder="1" applyAlignment="1">
      <alignment horizontal="center" vertical="center"/>
    </xf>
    <xf numFmtId="0" fontId="7" fillId="0" borderId="3" xfId="5" applyFont="1" applyBorder="1" applyAlignment="1">
      <alignment horizontal="center" wrapText="1"/>
    </xf>
    <xf numFmtId="0" fontId="7" fillId="0" borderId="4" xfId="5" applyFont="1" applyBorder="1" applyAlignment="1">
      <alignment horizontal="center" wrapText="1"/>
    </xf>
    <xf numFmtId="0" fontId="6" fillId="0" borderId="23" xfId="5" applyFont="1" applyBorder="1" applyAlignment="1">
      <alignment horizontal="center" vertical="center"/>
    </xf>
    <xf numFmtId="0" fontId="6" fillId="0" borderId="24" xfId="5" applyFont="1" applyBorder="1" applyAlignment="1">
      <alignment horizontal="center" vertical="center"/>
    </xf>
    <xf numFmtId="0" fontId="7" fillId="0" borderId="25" xfId="5" applyFont="1" applyBorder="1" applyAlignment="1">
      <alignment horizontal="center" wrapText="1"/>
    </xf>
    <xf numFmtId="0" fontId="7" fillId="0" borderId="26" xfId="5" applyFont="1" applyBorder="1" applyAlignment="1">
      <alignment horizontal="center" wrapText="1"/>
    </xf>
    <xf numFmtId="0" fontId="6" fillId="0" borderId="15" xfId="5" applyFont="1" applyBorder="1" applyAlignment="1">
      <alignment horizontal="center" vertical="center"/>
    </xf>
    <xf numFmtId="0" fontId="6" fillId="0" borderId="16" xfId="5" applyFont="1" applyBorder="1" applyAlignment="1">
      <alignment horizontal="center" vertical="center"/>
    </xf>
    <xf numFmtId="0" fontId="7" fillId="0" borderId="27" xfId="5" applyFont="1" applyBorder="1" applyAlignment="1">
      <alignment horizontal="left" vertical="top" wrapText="1"/>
    </xf>
    <xf numFmtId="0" fontId="7" fillId="0" borderId="19" xfId="5" applyFont="1" applyBorder="1" applyAlignment="1">
      <alignment horizontal="left" vertical="top" wrapText="1"/>
    </xf>
    <xf numFmtId="167" fontId="7" fillId="0" borderId="6" xfId="5" applyNumberFormat="1" applyFont="1" applyBorder="1" applyAlignment="1">
      <alignment horizontal="right" vertical="top"/>
    </xf>
    <xf numFmtId="165" fontId="7" fillId="0" borderId="7" xfId="5" applyNumberFormat="1" applyFont="1" applyBorder="1" applyAlignment="1">
      <alignment horizontal="right" vertical="top"/>
    </xf>
    <xf numFmtId="0" fontId="6" fillId="0" borderId="7" xfId="5" applyFont="1" applyBorder="1" applyAlignment="1">
      <alignment horizontal="center" vertical="center"/>
    </xf>
    <xf numFmtId="165" fontId="7" fillId="0" borderId="8" xfId="5" applyNumberFormat="1" applyFont="1" applyBorder="1" applyAlignment="1">
      <alignment horizontal="right" vertical="top"/>
    </xf>
    <xf numFmtId="0" fontId="7" fillId="0" borderId="24" xfId="5" applyFont="1" applyBorder="1" applyAlignment="1">
      <alignment horizontal="left" vertical="top" wrapText="1"/>
    </xf>
    <xf numFmtId="167" fontId="7" fillId="0" borderId="14" xfId="5" applyNumberFormat="1" applyFont="1" applyBorder="1" applyAlignment="1">
      <alignment horizontal="right" vertical="top"/>
    </xf>
    <xf numFmtId="165" fontId="7" fillId="0" borderId="15" xfId="5" applyNumberFormat="1" applyFont="1" applyBorder="1" applyAlignment="1">
      <alignment horizontal="right" vertical="top"/>
    </xf>
    <xf numFmtId="165" fontId="7" fillId="0" borderId="16" xfId="5" applyNumberFormat="1" applyFont="1" applyBorder="1" applyAlignment="1">
      <alignment horizontal="right" vertical="top"/>
    </xf>
    <xf numFmtId="0" fontId="6" fillId="0" borderId="0" xfId="5" applyFont="1"/>
    <xf numFmtId="0" fontId="6" fillId="0" borderId="0" xfId="3" applyFont="1"/>
    <xf numFmtId="0" fontId="7" fillId="0" borderId="28" xfId="5" applyFont="1" applyBorder="1" applyAlignment="1">
      <alignment horizontal="left"/>
    </xf>
    <xf numFmtId="0" fontId="6" fillId="0" borderId="28" xfId="5" applyFont="1" applyBorder="1" applyAlignment="1">
      <alignment horizontal="center" vertical="center"/>
    </xf>
    <xf numFmtId="0" fontId="7" fillId="0" borderId="29" xfId="5" applyFont="1" applyBorder="1" applyAlignment="1">
      <alignment horizontal="left" vertical="top" wrapText="1"/>
    </xf>
    <xf numFmtId="166" fontId="7" fillId="0" borderId="5" xfId="5" applyNumberFormat="1" applyFont="1" applyBorder="1" applyAlignment="1">
      <alignment horizontal="right" vertical="top"/>
    </xf>
    <xf numFmtId="0" fontId="6" fillId="0" borderId="30" xfId="5" applyFont="1" applyBorder="1" applyAlignment="1">
      <alignment horizontal="center" vertical="center"/>
    </xf>
    <xf numFmtId="0" fontId="7" fillId="0" borderId="31" xfId="5" applyFont="1" applyBorder="1" applyAlignment="1">
      <alignment horizontal="left" vertical="top" wrapText="1"/>
    </xf>
    <xf numFmtId="166" fontId="7" fillId="0" borderId="9" xfId="5" applyNumberFormat="1" applyFont="1" applyBorder="1" applyAlignment="1">
      <alignment horizontal="right" vertical="top"/>
    </xf>
    <xf numFmtId="0" fontId="7" fillId="0" borderId="9" xfId="5" applyFont="1" applyBorder="1" applyAlignment="1">
      <alignment horizontal="left" vertical="top" wrapText="1"/>
    </xf>
    <xf numFmtId="0" fontId="6" fillId="0" borderId="31" xfId="5" applyFont="1" applyBorder="1" applyAlignment="1">
      <alignment horizontal="center" vertical="center"/>
    </xf>
    <xf numFmtId="169" fontId="7" fillId="0" borderId="9" xfId="5" applyNumberFormat="1" applyFont="1" applyBorder="1" applyAlignment="1">
      <alignment horizontal="right" vertical="top"/>
    </xf>
    <xf numFmtId="164" fontId="7" fillId="0" borderId="9" xfId="5" applyNumberFormat="1" applyFont="1" applyBorder="1" applyAlignment="1">
      <alignment horizontal="right" vertical="top"/>
    </xf>
    <xf numFmtId="167" fontId="7" fillId="0" borderId="9" xfId="5" applyNumberFormat="1" applyFont="1" applyBorder="1" applyAlignment="1">
      <alignment horizontal="right" vertical="top"/>
    </xf>
    <xf numFmtId="165" fontId="7" fillId="0" borderId="9" xfId="5" applyNumberFormat="1" applyFont="1" applyBorder="1" applyAlignment="1">
      <alignment horizontal="right" vertical="top"/>
    </xf>
    <xf numFmtId="0" fontId="7" fillId="0" borderId="23" xfId="5" applyFont="1" applyBorder="1" applyAlignment="1">
      <alignment horizontal="left" vertical="top" wrapText="1"/>
    </xf>
    <xf numFmtId="167" fontId="7" fillId="0" borderId="13" xfId="5" applyNumberFormat="1" applyFont="1" applyBorder="1" applyAlignment="1">
      <alignment horizontal="right" vertical="top"/>
    </xf>
    <xf numFmtId="0" fontId="7" fillId="0" borderId="0" xfId="5" applyFont="1" applyBorder="1" applyAlignment="1">
      <alignment horizontal="left" wrapText="1"/>
    </xf>
    <xf numFmtId="0" fontId="6" fillId="0" borderId="0" xfId="5" applyFont="1" applyBorder="1" applyAlignment="1">
      <alignment horizontal="center" vertical="center"/>
    </xf>
    <xf numFmtId="0" fontId="6" fillId="0" borderId="1" xfId="5" applyFont="1" applyBorder="1" applyAlignment="1">
      <alignment horizontal="center" vertical="center" wrapText="1"/>
    </xf>
    <xf numFmtId="0" fontId="7" fillId="0" borderId="5" xfId="5" applyFont="1" applyBorder="1" applyAlignment="1">
      <alignment horizontal="center" wrapText="1"/>
    </xf>
    <xf numFmtId="0" fontId="6" fillId="0" borderId="32" xfId="5" applyFont="1" applyBorder="1" applyAlignment="1">
      <alignment horizontal="center" vertical="center"/>
    </xf>
    <xf numFmtId="0" fontId="6" fillId="0" borderId="13" xfId="5" applyFont="1" applyBorder="1" applyAlignment="1">
      <alignment horizontal="center" vertical="center"/>
    </xf>
    <xf numFmtId="0" fontId="7" fillId="0" borderId="33" xfId="5" applyFont="1" applyBorder="1" applyAlignment="1">
      <alignment horizontal="center" wrapText="1"/>
    </xf>
    <xf numFmtId="0" fontId="7" fillId="0" borderId="5" xfId="5" applyFont="1" applyBorder="1" applyAlignment="1">
      <alignment horizontal="left" vertical="top" wrapText="1"/>
    </xf>
    <xf numFmtId="164" fontId="7" fillId="0" borderId="6" xfId="5" applyNumberFormat="1" applyFont="1" applyBorder="1" applyAlignment="1">
      <alignment horizontal="right" vertical="top"/>
    </xf>
    <xf numFmtId="164" fontId="7" fillId="0" borderId="7" xfId="5" applyNumberFormat="1" applyFont="1" applyBorder="1" applyAlignment="1">
      <alignment horizontal="right" vertical="top"/>
    </xf>
    <xf numFmtId="164" fontId="7" fillId="0" borderId="8" xfId="5" applyNumberFormat="1" applyFont="1" applyBorder="1" applyAlignment="1">
      <alignment horizontal="right" vertical="top"/>
    </xf>
    <xf numFmtId="0" fontId="7" fillId="0" borderId="9" xfId="5" applyFont="1" applyBorder="1" applyAlignment="1">
      <alignment horizontal="left" vertical="top" wrapText="1"/>
    </xf>
    <xf numFmtId="164" fontId="7" fillId="0" borderId="10" xfId="5" applyNumberFormat="1" applyFont="1" applyBorder="1" applyAlignment="1">
      <alignment horizontal="right" vertical="top"/>
    </xf>
    <xf numFmtId="164" fontId="7" fillId="0" borderId="11" xfId="5" applyNumberFormat="1" applyFont="1" applyBorder="1" applyAlignment="1">
      <alignment horizontal="right" vertical="top"/>
    </xf>
    <xf numFmtId="164" fontId="7" fillId="0" borderId="12" xfId="5" applyNumberFormat="1" applyFont="1" applyBorder="1" applyAlignment="1">
      <alignment horizontal="right" vertical="top"/>
    </xf>
    <xf numFmtId="0" fontId="7" fillId="0" borderId="13" xfId="5" applyFont="1" applyBorder="1" applyAlignment="1">
      <alignment horizontal="left" vertical="top" wrapText="1"/>
    </xf>
    <xf numFmtId="164" fontId="7" fillId="0" borderId="14" xfId="5" applyNumberFormat="1" applyFont="1" applyBorder="1" applyAlignment="1">
      <alignment horizontal="right" vertical="top"/>
    </xf>
    <xf numFmtId="164" fontId="7" fillId="0" borderId="15" xfId="5" applyNumberFormat="1" applyFont="1" applyBorder="1" applyAlignment="1">
      <alignment horizontal="right" vertical="top"/>
    </xf>
    <xf numFmtId="164" fontId="7" fillId="0" borderId="16" xfId="5" applyNumberFormat="1" applyFont="1" applyBorder="1" applyAlignment="1">
      <alignment horizontal="right" vertical="top"/>
    </xf>
    <xf numFmtId="0" fontId="9" fillId="0" borderId="19" xfId="5" applyFont="1" applyBorder="1" applyAlignment="1">
      <alignment horizontal="left" vertical="top" wrapText="1"/>
    </xf>
    <xf numFmtId="0" fontId="9" fillId="0" borderId="24" xfId="5" applyFont="1" applyBorder="1" applyAlignment="1">
      <alignment horizontal="left" vertical="top" wrapText="1"/>
    </xf>
    <xf numFmtId="0" fontId="11" fillId="0" borderId="20" xfId="5" applyFont="1" applyBorder="1" applyAlignment="1">
      <alignment horizontal="center" wrapText="1"/>
    </xf>
    <xf numFmtId="0" fontId="12" fillId="0" borderId="21" xfId="5" applyFont="1" applyBorder="1" applyAlignment="1">
      <alignment horizontal="center" vertical="center"/>
    </xf>
    <xf numFmtId="0" fontId="11" fillId="0" borderId="22" xfId="5" applyFont="1" applyBorder="1" applyAlignment="1">
      <alignment horizontal="center" wrapText="1"/>
    </xf>
    <xf numFmtId="0" fontId="9" fillId="0" borderId="20" xfId="5" applyFont="1" applyBorder="1" applyAlignment="1">
      <alignment horizontal="center" vertical="top" wrapText="1"/>
    </xf>
    <xf numFmtId="0" fontId="10" fillId="0" borderId="21" xfId="5" applyFont="1" applyBorder="1" applyAlignment="1">
      <alignment horizontal="center" vertical="top"/>
    </xf>
    <xf numFmtId="0" fontId="9" fillId="0" borderId="22" xfId="5" applyFont="1" applyBorder="1" applyAlignment="1">
      <alignment horizontal="center" vertical="top" wrapText="1"/>
    </xf>
    <xf numFmtId="0" fontId="4" fillId="0" borderId="0" xfId="2" applyFont="1"/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/>
    </xf>
    <xf numFmtId="168" fontId="0" fillId="0" borderId="0" xfId="0" applyNumberFormat="1" applyFont="1"/>
    <xf numFmtId="168" fontId="0" fillId="0" borderId="0" xfId="0" quotePrefix="1" applyNumberFormat="1" applyFont="1"/>
    <xf numFmtId="0" fontId="5" fillId="0" borderId="0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6" fillId="0" borderId="0" xfId="2" applyFont="1"/>
    <xf numFmtId="0" fontId="7" fillId="0" borderId="5" xfId="2" applyFont="1" applyBorder="1" applyAlignment="1">
      <alignment horizontal="left" vertical="top" wrapText="1"/>
    </xf>
    <xf numFmtId="167" fontId="7" fillId="0" borderId="6" xfId="2" applyNumberFormat="1" applyFont="1" applyBorder="1" applyAlignment="1">
      <alignment horizontal="right" vertical="top"/>
    </xf>
    <xf numFmtId="167" fontId="7" fillId="0" borderId="7" xfId="2" applyNumberFormat="1" applyFont="1" applyBorder="1" applyAlignment="1">
      <alignment horizontal="right" vertical="top"/>
    </xf>
    <xf numFmtId="166" fontId="7" fillId="0" borderId="7" xfId="2" applyNumberFormat="1" applyFont="1" applyBorder="1" applyAlignment="1">
      <alignment horizontal="right" vertical="top"/>
    </xf>
    <xf numFmtId="166" fontId="7" fillId="0" borderId="8" xfId="2" applyNumberFormat="1" applyFont="1" applyBorder="1" applyAlignment="1">
      <alignment horizontal="right" vertical="top"/>
    </xf>
    <xf numFmtId="167" fontId="7" fillId="0" borderId="5" xfId="2" applyNumberFormat="1" applyFont="1" applyBorder="1" applyAlignment="1">
      <alignment horizontal="right" vertical="top"/>
    </xf>
    <xf numFmtId="0" fontId="7" fillId="0" borderId="9" xfId="2" applyFont="1" applyBorder="1" applyAlignment="1">
      <alignment horizontal="left" vertical="top" wrapText="1"/>
    </xf>
    <xf numFmtId="167" fontId="7" fillId="0" borderId="10" xfId="2" applyNumberFormat="1" applyFont="1" applyBorder="1" applyAlignment="1">
      <alignment horizontal="right" vertical="top"/>
    </xf>
    <xf numFmtId="167" fontId="7" fillId="0" borderId="11" xfId="2" applyNumberFormat="1" applyFont="1" applyBorder="1" applyAlignment="1">
      <alignment horizontal="right" vertical="top"/>
    </xf>
    <xf numFmtId="166" fontId="7" fillId="0" borderId="11" xfId="2" applyNumberFormat="1" applyFont="1" applyBorder="1" applyAlignment="1">
      <alignment horizontal="right" vertical="top"/>
    </xf>
    <xf numFmtId="166" fontId="7" fillId="0" borderId="12" xfId="2" applyNumberFormat="1" applyFont="1" applyBorder="1" applyAlignment="1">
      <alignment horizontal="right" vertical="top"/>
    </xf>
    <xf numFmtId="167" fontId="7" fillId="0" borderId="9" xfId="2" applyNumberFormat="1" applyFont="1" applyBorder="1" applyAlignment="1">
      <alignment horizontal="right" vertical="top"/>
    </xf>
    <xf numFmtId="0" fontId="7" fillId="0" borderId="13" xfId="2" applyFont="1" applyBorder="1" applyAlignment="1">
      <alignment horizontal="left" vertical="top" wrapText="1"/>
    </xf>
    <xf numFmtId="167" fontId="7" fillId="0" borderId="14" xfId="2" applyNumberFormat="1" applyFont="1" applyBorder="1" applyAlignment="1">
      <alignment horizontal="right" vertical="top"/>
    </xf>
    <xf numFmtId="167" fontId="7" fillId="0" borderId="15" xfId="2" applyNumberFormat="1" applyFont="1" applyBorder="1" applyAlignment="1">
      <alignment horizontal="right" vertical="top"/>
    </xf>
    <xf numFmtId="166" fontId="7" fillId="0" borderId="15" xfId="2" applyNumberFormat="1" applyFont="1" applyBorder="1" applyAlignment="1">
      <alignment horizontal="right" vertical="top"/>
    </xf>
    <xf numFmtId="166" fontId="7" fillId="0" borderId="16" xfId="2" applyNumberFormat="1" applyFont="1" applyBorder="1" applyAlignment="1">
      <alignment horizontal="right" vertical="top"/>
    </xf>
    <xf numFmtId="167" fontId="7" fillId="0" borderId="13" xfId="2" applyNumberFormat="1" applyFont="1" applyBorder="1" applyAlignment="1">
      <alignment horizontal="right" vertical="top"/>
    </xf>
    <xf numFmtId="0" fontId="8" fillId="0" borderId="2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8" fillId="0" borderId="4" xfId="2" applyFont="1" applyBorder="1" applyAlignment="1">
      <alignment horizontal="center" wrapText="1"/>
    </xf>
    <xf numFmtId="0" fontId="13" fillId="0" borderId="0" xfId="0" applyFont="1"/>
    <xf numFmtId="0" fontId="8" fillId="0" borderId="17" xfId="2" applyFont="1" applyBorder="1" applyAlignment="1">
      <alignment horizontal="center" wrapText="1"/>
    </xf>
    <xf numFmtId="0" fontId="8" fillId="0" borderId="5" xfId="2" applyFont="1" applyBorder="1" applyAlignment="1">
      <alignment horizontal="center" wrapText="1"/>
    </xf>
    <xf numFmtId="0" fontId="4" fillId="0" borderId="1" xfId="4" applyFont="1" applyBorder="1" applyAlignment="1">
      <alignment horizontal="center" vertical="center" wrapText="1"/>
    </xf>
    <xf numFmtId="0" fontId="5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/>
    </xf>
    <xf numFmtId="0" fontId="6" fillId="0" borderId="0" xfId="4" applyFont="1"/>
    <xf numFmtId="0" fontId="6" fillId="0" borderId="1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center" vertical="center"/>
    </xf>
    <xf numFmtId="0" fontId="7" fillId="0" borderId="5" xfId="4" applyFont="1" applyBorder="1" applyAlignment="1">
      <alignment horizontal="left" vertical="top" wrapText="1"/>
    </xf>
    <xf numFmtId="167" fontId="7" fillId="0" borderId="6" xfId="4" applyNumberFormat="1" applyFont="1" applyBorder="1" applyAlignment="1">
      <alignment horizontal="right" vertical="top"/>
    </xf>
    <xf numFmtId="167" fontId="7" fillId="0" borderId="7" xfId="4" applyNumberFormat="1" applyFont="1" applyBorder="1" applyAlignment="1">
      <alignment horizontal="right" vertical="top"/>
    </xf>
    <xf numFmtId="166" fontId="7" fillId="0" borderId="7" xfId="4" applyNumberFormat="1" applyFont="1" applyBorder="1" applyAlignment="1">
      <alignment horizontal="right" vertical="top"/>
    </xf>
    <xf numFmtId="166" fontId="7" fillId="0" borderId="8" xfId="4" applyNumberFormat="1" applyFont="1" applyBorder="1" applyAlignment="1">
      <alignment horizontal="right" vertical="top"/>
    </xf>
    <xf numFmtId="167" fontId="7" fillId="0" borderId="5" xfId="4" applyNumberFormat="1" applyFont="1" applyBorder="1" applyAlignment="1">
      <alignment horizontal="right" vertical="top"/>
    </xf>
    <xf numFmtId="0" fontId="7" fillId="0" borderId="9" xfId="4" applyFont="1" applyBorder="1" applyAlignment="1">
      <alignment horizontal="left" vertical="top" wrapText="1"/>
    </xf>
    <xf numFmtId="167" fontId="7" fillId="0" borderId="10" xfId="4" applyNumberFormat="1" applyFont="1" applyBorder="1" applyAlignment="1">
      <alignment horizontal="right" vertical="top"/>
    </xf>
    <xf numFmtId="167" fontId="7" fillId="0" borderId="11" xfId="4" applyNumberFormat="1" applyFont="1" applyBorder="1" applyAlignment="1">
      <alignment horizontal="right" vertical="top"/>
    </xf>
    <xf numFmtId="166" fontId="7" fillId="0" borderId="11" xfId="4" applyNumberFormat="1" applyFont="1" applyBorder="1" applyAlignment="1">
      <alignment horizontal="right" vertical="top"/>
    </xf>
    <xf numFmtId="166" fontId="7" fillId="0" borderId="12" xfId="4" applyNumberFormat="1" applyFont="1" applyBorder="1" applyAlignment="1">
      <alignment horizontal="right" vertical="top"/>
    </xf>
    <xf numFmtId="167" fontId="7" fillId="0" borderId="9" xfId="4" applyNumberFormat="1" applyFont="1" applyBorder="1" applyAlignment="1">
      <alignment horizontal="right" vertical="top"/>
    </xf>
    <xf numFmtId="0" fontId="7" fillId="0" borderId="13" xfId="4" applyFont="1" applyBorder="1" applyAlignment="1">
      <alignment horizontal="left" vertical="top" wrapText="1"/>
    </xf>
    <xf numFmtId="167" fontId="7" fillId="0" borderId="14" xfId="4" applyNumberFormat="1" applyFont="1" applyBorder="1" applyAlignment="1">
      <alignment horizontal="right" vertical="top"/>
    </xf>
    <xf numFmtId="167" fontId="7" fillId="0" borderId="15" xfId="4" applyNumberFormat="1" applyFont="1" applyBorder="1" applyAlignment="1">
      <alignment horizontal="right" vertical="top"/>
    </xf>
    <xf numFmtId="166" fontId="7" fillId="0" borderId="15" xfId="4" applyNumberFormat="1" applyFont="1" applyBorder="1" applyAlignment="1">
      <alignment horizontal="right" vertical="top"/>
    </xf>
    <xf numFmtId="166" fontId="7" fillId="0" borderId="16" xfId="4" applyNumberFormat="1" applyFont="1" applyBorder="1" applyAlignment="1">
      <alignment horizontal="right" vertical="top"/>
    </xf>
    <xf numFmtId="167" fontId="7" fillId="0" borderId="13" xfId="4" applyNumberFormat="1" applyFont="1" applyBorder="1" applyAlignment="1">
      <alignment horizontal="right" vertical="top"/>
    </xf>
    <xf numFmtId="0" fontId="8" fillId="0" borderId="2" xfId="4" applyFont="1" applyBorder="1" applyAlignment="1">
      <alignment horizontal="center" wrapText="1"/>
    </xf>
    <xf numFmtId="0" fontId="8" fillId="0" borderId="3" xfId="4" applyFont="1" applyBorder="1" applyAlignment="1">
      <alignment horizontal="center" wrapText="1"/>
    </xf>
    <xf numFmtId="0" fontId="8" fillId="0" borderId="4" xfId="4" applyFont="1" applyBorder="1" applyAlignment="1">
      <alignment horizontal="center" wrapText="1"/>
    </xf>
    <xf numFmtId="0" fontId="9" fillId="0" borderId="5" xfId="4" applyFont="1" applyBorder="1" applyAlignment="1">
      <alignment horizontal="center" wrapText="1"/>
    </xf>
    <xf numFmtId="0" fontId="9" fillId="0" borderId="17" xfId="4" applyFont="1" applyBorder="1" applyAlignment="1">
      <alignment horizontal="center" wrapText="1"/>
    </xf>
    <xf numFmtId="0" fontId="7" fillId="0" borderId="5" xfId="1" applyFont="1" applyBorder="1" applyAlignment="1">
      <alignment horizontal="left" vertical="top" wrapText="1"/>
    </xf>
    <xf numFmtId="167" fontId="7" fillId="0" borderId="6" xfId="1" applyNumberFormat="1" applyFont="1" applyBorder="1" applyAlignment="1">
      <alignment horizontal="right" vertical="top"/>
    </xf>
    <xf numFmtId="167" fontId="7" fillId="0" borderId="7" xfId="1" applyNumberFormat="1" applyFont="1" applyBorder="1" applyAlignment="1">
      <alignment horizontal="right" vertical="top"/>
    </xf>
    <xf numFmtId="166" fontId="7" fillId="0" borderId="7" xfId="1" applyNumberFormat="1" applyFont="1" applyBorder="1" applyAlignment="1">
      <alignment horizontal="right" vertical="top"/>
    </xf>
    <xf numFmtId="166" fontId="7" fillId="0" borderId="8" xfId="1" applyNumberFormat="1" applyFont="1" applyBorder="1" applyAlignment="1">
      <alignment horizontal="right" vertical="top"/>
    </xf>
    <xf numFmtId="167" fontId="7" fillId="0" borderId="5" xfId="1" applyNumberFormat="1" applyFont="1" applyBorder="1" applyAlignment="1">
      <alignment horizontal="right" vertical="top"/>
    </xf>
    <xf numFmtId="0" fontId="7" fillId="0" borderId="9" xfId="1" applyFont="1" applyBorder="1" applyAlignment="1">
      <alignment horizontal="left" vertical="top" wrapText="1"/>
    </xf>
    <xf numFmtId="167" fontId="7" fillId="0" borderId="10" xfId="1" applyNumberFormat="1" applyFont="1" applyBorder="1" applyAlignment="1">
      <alignment horizontal="right" vertical="top"/>
    </xf>
    <xf numFmtId="167" fontId="7" fillId="0" borderId="11" xfId="1" applyNumberFormat="1" applyFont="1" applyBorder="1" applyAlignment="1">
      <alignment horizontal="right" vertical="top"/>
    </xf>
    <xf numFmtId="166" fontId="7" fillId="0" borderId="11" xfId="1" applyNumberFormat="1" applyFont="1" applyBorder="1" applyAlignment="1">
      <alignment horizontal="right" vertical="top"/>
    </xf>
    <xf numFmtId="166" fontId="7" fillId="0" borderId="12" xfId="1" applyNumberFormat="1" applyFont="1" applyBorder="1" applyAlignment="1">
      <alignment horizontal="right" vertical="top"/>
    </xf>
    <xf numFmtId="167" fontId="7" fillId="0" borderId="9" xfId="1" applyNumberFormat="1" applyFont="1" applyBorder="1" applyAlignment="1">
      <alignment horizontal="right" vertical="top"/>
    </xf>
    <xf numFmtId="0" fontId="7" fillId="0" borderId="13" xfId="1" applyFont="1" applyBorder="1" applyAlignment="1">
      <alignment horizontal="left" vertical="top" wrapText="1"/>
    </xf>
    <xf numFmtId="167" fontId="7" fillId="0" borderId="14" xfId="1" applyNumberFormat="1" applyFont="1" applyBorder="1" applyAlignment="1">
      <alignment horizontal="right" vertical="top"/>
    </xf>
    <xf numFmtId="167" fontId="7" fillId="0" borderId="15" xfId="1" applyNumberFormat="1" applyFont="1" applyBorder="1" applyAlignment="1">
      <alignment horizontal="right" vertical="top"/>
    </xf>
    <xf numFmtId="166" fontId="7" fillId="0" borderId="15" xfId="1" applyNumberFormat="1" applyFont="1" applyBorder="1" applyAlignment="1">
      <alignment horizontal="right" vertical="top"/>
    </xf>
    <xf numFmtId="166" fontId="7" fillId="0" borderId="16" xfId="1" applyNumberFormat="1" applyFont="1" applyBorder="1" applyAlignment="1">
      <alignment horizontal="right" vertical="top"/>
    </xf>
    <xf numFmtId="167" fontId="7" fillId="0" borderId="13" xfId="1" applyNumberFormat="1" applyFont="1" applyBorder="1" applyAlignment="1">
      <alignment horizontal="right" vertical="top"/>
    </xf>
    <xf numFmtId="0" fontId="0" fillId="0" borderId="0" xfId="0" applyFont="1" applyAlignment="1">
      <alignment vertical="top"/>
    </xf>
    <xf numFmtId="0" fontId="5" fillId="0" borderId="0" xfId="1" applyFont="1" applyBorder="1" applyAlignment="1">
      <alignment horizontal="center" vertical="top" wrapText="1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vertical="top"/>
    </xf>
    <xf numFmtId="0" fontId="6" fillId="0" borderId="1" xfId="1" applyFont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top" wrapText="1"/>
    </xf>
    <xf numFmtId="0" fontId="10" fillId="0" borderId="1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0" borderId="3" xfId="1" applyFont="1" applyBorder="1" applyAlignment="1">
      <alignment horizontal="center" vertical="top" wrapText="1"/>
    </xf>
    <xf numFmtId="0" fontId="9" fillId="0" borderId="4" xfId="1" applyFont="1" applyBorder="1" applyAlignment="1">
      <alignment horizontal="center" vertical="top" wrapText="1"/>
    </xf>
    <xf numFmtId="0" fontId="6" fillId="0" borderId="13" xfId="1" applyFont="1" applyBorder="1" applyAlignment="1">
      <alignment horizontal="center" vertical="top"/>
    </xf>
    <xf numFmtId="0" fontId="9" fillId="0" borderId="17" xfId="1" applyFont="1" applyBorder="1" applyAlignment="1">
      <alignment horizontal="center" vertical="top" wrapText="1"/>
    </xf>
    <xf numFmtId="0" fontId="1" fillId="0" borderId="18" xfId="0" applyFont="1" applyBorder="1" applyAlignment="1">
      <alignment vertical="top"/>
    </xf>
    <xf numFmtId="0" fontId="1" fillId="0" borderId="0" xfId="0" applyFont="1" applyAlignment="1">
      <alignment vertical="top"/>
    </xf>
    <xf numFmtId="168" fontId="0" fillId="0" borderId="0" xfId="0" applyNumberFormat="1" applyFont="1" applyAlignment="1">
      <alignment vertical="top"/>
    </xf>
  </cellXfs>
  <cellStyles count="6">
    <cellStyle name="Normal" xfId="0" builtinId="0"/>
    <cellStyle name="Normal_Common" xfId="1"/>
    <cellStyle name="Normal_Composite" xfId="3"/>
    <cellStyle name="Normal_Composite_1" xfId="5"/>
    <cellStyle name="Normal_Rural" xfId="2"/>
    <cellStyle name="Normal_Urban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46</xdr:row>
      <xdr:rowOff>180975</xdr:rowOff>
    </xdr:from>
    <xdr:to>
      <xdr:col>8</xdr:col>
      <xdr:colOff>381439</xdr:colOff>
      <xdr:row>71</xdr:row>
      <xdr:rowOff>188595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950" y="9867900"/>
          <a:ext cx="5715439" cy="47701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tabSelected="1" workbookViewId="0">
      <selection activeCell="A99" sqref="A99"/>
    </sheetView>
  </sheetViews>
  <sheetFormatPr defaultRowHeight="15" x14ac:dyDescent="0.25"/>
  <cols>
    <col min="1" max="1" width="28" style="149" customWidth="1"/>
    <col min="2" max="6" width="9.140625" style="149"/>
    <col min="7" max="7" width="29.5703125" style="149" customWidth="1"/>
    <col min="8" max="8" width="9.85546875" style="149" bestFit="1" customWidth="1"/>
    <col min="9" max="10" width="9.140625" style="149"/>
    <col min="11" max="12" width="10.28515625" style="149" bestFit="1" customWidth="1"/>
    <col min="13" max="16384" width="9.140625" style="149"/>
  </cols>
  <sheetData>
    <row r="1" spans="1:13" x14ac:dyDescent="0.25">
      <c r="A1" s="149" t="s">
        <v>84</v>
      </c>
    </row>
    <row r="4" spans="1:13" ht="15.75" thickBot="1" x14ac:dyDescent="0.3">
      <c r="G4" s="150" t="s">
        <v>170</v>
      </c>
      <c r="H4" s="151"/>
      <c r="I4" s="152"/>
    </row>
    <row r="5" spans="1:13" ht="15.75" thickBot="1" x14ac:dyDescent="0.3">
      <c r="A5" s="150" t="s">
        <v>0</v>
      </c>
      <c r="B5" s="151"/>
      <c r="C5" s="151"/>
      <c r="D5" s="151"/>
      <c r="E5" s="151"/>
      <c r="G5" s="153" t="s">
        <v>1</v>
      </c>
      <c r="H5" s="154" t="s">
        <v>36</v>
      </c>
      <c r="I5" s="152"/>
      <c r="K5" s="149" t="s">
        <v>85</v>
      </c>
    </row>
    <row r="6" spans="1:13" ht="36.75" thickBot="1" x14ac:dyDescent="0.3">
      <c r="A6" s="155" t="s">
        <v>1</v>
      </c>
      <c r="B6" s="156" t="s">
        <v>2</v>
      </c>
      <c r="C6" s="157" t="s">
        <v>3</v>
      </c>
      <c r="D6" s="157" t="s">
        <v>4</v>
      </c>
      <c r="E6" s="158" t="s">
        <v>5</v>
      </c>
      <c r="G6" s="159"/>
      <c r="H6" s="160" t="s">
        <v>37</v>
      </c>
      <c r="I6" s="152"/>
      <c r="K6" s="161" t="s">
        <v>45</v>
      </c>
      <c r="L6" s="161" t="s">
        <v>46</v>
      </c>
      <c r="M6" s="162"/>
    </row>
    <row r="7" spans="1:13" x14ac:dyDescent="0.25">
      <c r="A7" s="131" t="s">
        <v>6</v>
      </c>
      <c r="B7" s="132">
        <v>3.0536186583313297E-2</v>
      </c>
      <c r="C7" s="133">
        <v>0.17201598399928078</v>
      </c>
      <c r="D7" s="134">
        <v>4162</v>
      </c>
      <c r="E7" s="135">
        <v>3</v>
      </c>
      <c r="G7" s="131" t="s">
        <v>6</v>
      </c>
      <c r="H7" s="136">
        <v>0.29496141783228669</v>
      </c>
      <c r="I7" s="152"/>
      <c r="K7" s="163">
        <f>((1-B7)/C7)*H7</f>
        <v>1.6623712186169686</v>
      </c>
      <c r="L7" s="163">
        <f>((0-B7)/C7)*H7</f>
        <v>-5.2361395030842015E-2</v>
      </c>
    </row>
    <row r="8" spans="1:13" x14ac:dyDescent="0.25">
      <c r="A8" s="137" t="s">
        <v>7</v>
      </c>
      <c r="B8" s="138">
        <v>0.50480769230769229</v>
      </c>
      <c r="C8" s="139">
        <v>0.49991680301670394</v>
      </c>
      <c r="D8" s="140">
        <v>4162</v>
      </c>
      <c r="E8" s="141">
        <v>2</v>
      </c>
      <c r="G8" s="137" t="s">
        <v>7</v>
      </c>
      <c r="H8" s="142">
        <v>0.41126248373724689</v>
      </c>
      <c r="I8" s="152"/>
      <c r="K8" s="163">
        <f t="shared" ref="K8:K70" si="0">((1-B8)/C8)*H8</f>
        <v>0.40737582165709418</v>
      </c>
      <c r="L8" s="163">
        <f t="shared" ref="L8:L70" si="1">((0-B8)/C8)*H8</f>
        <v>-0.41528603178635815</v>
      </c>
    </row>
    <row r="9" spans="1:13" x14ac:dyDescent="0.25">
      <c r="A9" s="137" t="s">
        <v>8</v>
      </c>
      <c r="B9" s="138">
        <v>7.3112073112073114E-2</v>
      </c>
      <c r="C9" s="139">
        <v>0.26022651557314402</v>
      </c>
      <c r="D9" s="140">
        <v>4162</v>
      </c>
      <c r="E9" s="141">
        <v>4</v>
      </c>
      <c r="G9" s="137" t="s">
        <v>8</v>
      </c>
      <c r="H9" s="142">
        <v>0.54936123956836913</v>
      </c>
      <c r="I9" s="152"/>
      <c r="K9" s="163">
        <f t="shared" si="0"/>
        <v>1.9567425684297086</v>
      </c>
      <c r="L9" s="163">
        <f t="shared" si="1"/>
        <v>-0.15434606663275335</v>
      </c>
    </row>
    <row r="10" spans="1:13" x14ac:dyDescent="0.25">
      <c r="A10" s="137" t="s">
        <v>9</v>
      </c>
      <c r="B10" s="138">
        <v>2.1419975932611312E-2</v>
      </c>
      <c r="C10" s="139">
        <v>0.14467527565622301</v>
      </c>
      <c r="D10" s="140">
        <v>4162</v>
      </c>
      <c r="E10" s="141">
        <v>7</v>
      </c>
      <c r="G10" s="137" t="s">
        <v>9</v>
      </c>
      <c r="H10" s="142">
        <v>0.33034809584406016</v>
      </c>
      <c r="I10" s="152"/>
      <c r="K10" s="163">
        <f t="shared" si="0"/>
        <v>2.2344664360609516</v>
      </c>
      <c r="L10" s="163">
        <f t="shared" si="1"/>
        <v>-4.8909865422878687E-2</v>
      </c>
    </row>
    <row r="11" spans="1:13" x14ac:dyDescent="0.25">
      <c r="A11" s="137" t="s">
        <v>10</v>
      </c>
      <c r="B11" s="138">
        <v>2.2168674698795181E-2</v>
      </c>
      <c r="C11" s="139">
        <v>0.14703713392253367</v>
      </c>
      <c r="D11" s="140">
        <v>4162</v>
      </c>
      <c r="E11" s="141">
        <v>12</v>
      </c>
      <c r="G11" s="137" t="s">
        <v>10</v>
      </c>
      <c r="H11" s="142">
        <v>0.21463571057417621</v>
      </c>
      <c r="I11" s="152"/>
      <c r="K11" s="163">
        <f t="shared" si="0"/>
        <v>1.4273776679997467</v>
      </c>
      <c r="L11" s="163">
        <f t="shared" si="1"/>
        <v>-3.2360459698367837E-2</v>
      </c>
    </row>
    <row r="12" spans="1:13" ht="30" x14ac:dyDescent="0.25">
      <c r="A12" s="137" t="s">
        <v>11</v>
      </c>
      <c r="B12" s="138">
        <v>5.855421686746988E-2</v>
      </c>
      <c r="C12" s="139">
        <v>0.23447791095042017</v>
      </c>
      <c r="D12" s="140">
        <v>4162</v>
      </c>
      <c r="E12" s="141">
        <v>12</v>
      </c>
      <c r="G12" s="137" t="s">
        <v>11</v>
      </c>
      <c r="H12" s="142">
        <v>0.19066131727386185</v>
      </c>
      <c r="I12" s="152"/>
      <c r="K12" s="163">
        <f t="shared" si="0"/>
        <v>0.76551898823392783</v>
      </c>
      <c r="L12" s="163">
        <f t="shared" si="1"/>
        <v>-4.7612263665432412E-2</v>
      </c>
    </row>
    <row r="13" spans="1:13" x14ac:dyDescent="0.25">
      <c r="A13" s="137" t="s">
        <v>12</v>
      </c>
      <c r="B13" s="138">
        <v>2.6265060240963856E-2</v>
      </c>
      <c r="C13" s="139">
        <v>0.15971097756616479</v>
      </c>
      <c r="D13" s="140">
        <v>4162</v>
      </c>
      <c r="E13" s="141">
        <v>12</v>
      </c>
      <c r="G13" s="137" t="s">
        <v>12</v>
      </c>
      <c r="H13" s="142">
        <v>0.3760144255133015</v>
      </c>
      <c r="I13" s="152"/>
      <c r="K13" s="163">
        <f t="shared" si="0"/>
        <v>2.2925060603554321</v>
      </c>
      <c r="L13" s="163">
        <f t="shared" si="1"/>
        <v>-6.1836961291448181E-2</v>
      </c>
    </row>
    <row r="14" spans="1:13" ht="30" x14ac:dyDescent="0.25">
      <c r="A14" s="137" t="s">
        <v>13</v>
      </c>
      <c r="B14" s="138">
        <v>0.501562875691272</v>
      </c>
      <c r="C14" s="139">
        <v>0.49987738013572403</v>
      </c>
      <c r="D14" s="140">
        <v>4162</v>
      </c>
      <c r="E14" s="141">
        <v>3</v>
      </c>
      <c r="G14" s="137" t="s">
        <v>13</v>
      </c>
      <c r="H14" s="142">
        <v>0.60963712140687654</v>
      </c>
      <c r="I14" s="152"/>
      <c r="K14" s="163">
        <f t="shared" si="0"/>
        <v>0.60788062381096419</v>
      </c>
      <c r="L14" s="163">
        <f t="shared" si="1"/>
        <v>-0.61169270683534571</v>
      </c>
    </row>
    <row r="15" spans="1:13" x14ac:dyDescent="0.25">
      <c r="A15" s="137" t="s">
        <v>14</v>
      </c>
      <c r="B15" s="138">
        <v>0.2987231992291014</v>
      </c>
      <c r="C15" s="139">
        <v>0.45714789118381988</v>
      </c>
      <c r="D15" s="140">
        <v>4162</v>
      </c>
      <c r="E15" s="141">
        <v>11</v>
      </c>
      <c r="G15" s="137" t="s">
        <v>14</v>
      </c>
      <c r="H15" s="142">
        <v>0.45650423589928779</v>
      </c>
      <c r="I15" s="152"/>
      <c r="K15" s="163">
        <f t="shared" si="0"/>
        <v>0.70028941675920153</v>
      </c>
      <c r="L15" s="163">
        <f t="shared" si="1"/>
        <v>-0.29830260281051524</v>
      </c>
    </row>
    <row r="16" spans="1:13" x14ac:dyDescent="0.25">
      <c r="A16" s="137" t="s">
        <v>44</v>
      </c>
      <c r="B16" s="138">
        <v>0.10885831523050929</v>
      </c>
      <c r="C16" s="139">
        <v>0.31078696299701708</v>
      </c>
      <c r="D16" s="140">
        <v>4162</v>
      </c>
      <c r="E16" s="141">
        <v>19</v>
      </c>
      <c r="G16" s="137" t="s">
        <v>44</v>
      </c>
      <c r="H16" s="142">
        <v>0.49197273033030625</v>
      </c>
      <c r="I16" s="152"/>
      <c r="K16" s="163">
        <f t="shared" si="0"/>
        <v>1.4106685928502201</v>
      </c>
      <c r="L16" s="163">
        <f t="shared" si="1"/>
        <v>-0.17232165096843149</v>
      </c>
    </row>
    <row r="17" spans="1:12" x14ac:dyDescent="0.25">
      <c r="A17" s="137" t="s">
        <v>96</v>
      </c>
      <c r="B17" s="138">
        <v>8.7499999999999994E-2</v>
      </c>
      <c r="C17" s="139">
        <v>0.28253240770486759</v>
      </c>
      <c r="D17" s="140">
        <v>4162</v>
      </c>
      <c r="E17" s="141">
        <v>2</v>
      </c>
      <c r="G17" s="137" t="s">
        <v>96</v>
      </c>
      <c r="H17" s="142">
        <v>0.53423446146060938</v>
      </c>
      <c r="I17" s="152"/>
      <c r="K17" s="163">
        <f t="shared" si="0"/>
        <v>1.7254266512039758</v>
      </c>
      <c r="L17" s="163">
        <f t="shared" si="1"/>
        <v>-0.16545187066339492</v>
      </c>
    </row>
    <row r="18" spans="1:12" x14ac:dyDescent="0.25">
      <c r="A18" s="137" t="s">
        <v>97</v>
      </c>
      <c r="B18" s="138">
        <v>0.64823274825679245</v>
      </c>
      <c r="C18" s="139">
        <v>0.47740700696610289</v>
      </c>
      <c r="D18" s="140">
        <v>4162</v>
      </c>
      <c r="E18" s="141">
        <v>3</v>
      </c>
      <c r="G18" s="137" t="s">
        <v>97</v>
      </c>
      <c r="H18" s="142">
        <v>0.47038902930248067</v>
      </c>
      <c r="I18" s="152"/>
      <c r="K18" s="163">
        <f t="shared" si="0"/>
        <v>0.34659620339346503</v>
      </c>
      <c r="L18" s="163">
        <f t="shared" si="1"/>
        <v>-0.63870359832452595</v>
      </c>
    </row>
    <row r="19" spans="1:12" x14ac:dyDescent="0.25">
      <c r="A19" s="137" t="s">
        <v>98</v>
      </c>
      <c r="B19" s="138">
        <v>0.63669151238278432</v>
      </c>
      <c r="C19" s="139">
        <v>0.48083702834487807</v>
      </c>
      <c r="D19" s="140">
        <v>4162</v>
      </c>
      <c r="E19" s="141">
        <v>3</v>
      </c>
      <c r="G19" s="137" t="s">
        <v>98</v>
      </c>
      <c r="H19" s="142">
        <v>0.3873310531331749</v>
      </c>
      <c r="I19" s="152"/>
      <c r="K19" s="163">
        <f t="shared" ref="K19" si="2">((1-B19)/C19)*H19</f>
        <v>0.29265770068786373</v>
      </c>
      <c r="L19" s="163">
        <f t="shared" ref="L19" si="3">((0-B19)/C19)*H19</f>
        <v>-0.51287729412406569</v>
      </c>
    </row>
    <row r="20" spans="1:12" x14ac:dyDescent="0.25">
      <c r="A20" s="137" t="s">
        <v>99</v>
      </c>
      <c r="B20" s="138">
        <v>0.11883569882126532</v>
      </c>
      <c r="C20" s="139">
        <v>0.32343950498037022</v>
      </c>
      <c r="D20" s="140">
        <v>4162</v>
      </c>
      <c r="E20" s="141">
        <v>5</v>
      </c>
      <c r="G20" s="137" t="s">
        <v>99</v>
      </c>
      <c r="H20" s="142">
        <v>0.53462822939278776</v>
      </c>
      <c r="I20" s="152"/>
      <c r="K20" s="163">
        <f t="shared" si="0"/>
        <v>1.4565175338489071</v>
      </c>
      <c r="L20" s="163">
        <f t="shared" si="1"/>
        <v>-0.19642906407899532</v>
      </c>
    </row>
    <row r="21" spans="1:12" x14ac:dyDescent="0.25">
      <c r="A21" s="137" t="s">
        <v>100</v>
      </c>
      <c r="B21" s="138">
        <v>0.72108679971146905</v>
      </c>
      <c r="C21" s="139">
        <v>0.44835695335529324</v>
      </c>
      <c r="D21" s="140">
        <v>4162</v>
      </c>
      <c r="E21" s="141">
        <v>3</v>
      </c>
      <c r="G21" s="137" t="s">
        <v>100</v>
      </c>
      <c r="H21" s="142">
        <v>0.52365760345770518</v>
      </c>
      <c r="I21" s="152"/>
      <c r="K21" s="163">
        <f t="shared" si="0"/>
        <v>0.32575611227349938</v>
      </c>
      <c r="L21" s="163">
        <f t="shared" si="1"/>
        <v>-0.84219187992088318</v>
      </c>
    </row>
    <row r="22" spans="1:12" x14ac:dyDescent="0.25">
      <c r="A22" s="137" t="s">
        <v>101</v>
      </c>
      <c r="B22" s="138">
        <v>1.4430014430014432E-2</v>
      </c>
      <c r="C22" s="139">
        <v>0.11921214485303727</v>
      </c>
      <c r="D22" s="140">
        <v>4162</v>
      </c>
      <c r="E22" s="141">
        <v>4</v>
      </c>
      <c r="G22" s="137" t="s">
        <v>101</v>
      </c>
      <c r="H22" s="142">
        <v>0.18470486694519508</v>
      </c>
      <c r="I22" s="152"/>
      <c r="K22" s="163">
        <f t="shared" si="0"/>
        <v>1.52702204355351</v>
      </c>
      <c r="L22" s="163">
        <f t="shared" si="1"/>
        <v>-2.2357570183799563E-2</v>
      </c>
    </row>
    <row r="23" spans="1:12" x14ac:dyDescent="0.25">
      <c r="A23" s="137" t="s">
        <v>102</v>
      </c>
      <c r="B23" s="138">
        <v>1.7792738639095938E-2</v>
      </c>
      <c r="C23" s="139">
        <v>0.13216564270429987</v>
      </c>
      <c r="D23" s="140">
        <v>4162</v>
      </c>
      <c r="E23" s="141">
        <v>3</v>
      </c>
      <c r="G23" s="137" t="s">
        <v>102</v>
      </c>
      <c r="H23" s="142">
        <v>0.34638658930524641</v>
      </c>
      <c r="I23" s="152"/>
      <c r="K23" s="163">
        <f t="shared" si="0"/>
        <v>2.5742198675252346</v>
      </c>
      <c r="L23" s="163">
        <f t="shared" si="1"/>
        <v>-4.6632134687115634E-2</v>
      </c>
    </row>
    <row r="24" spans="1:12" x14ac:dyDescent="0.25">
      <c r="A24" s="137" t="s">
        <v>103</v>
      </c>
      <c r="B24" s="138">
        <v>1.2298046780805401E-2</v>
      </c>
      <c r="C24" s="139">
        <v>0.11002697842045979</v>
      </c>
      <c r="D24" s="140">
        <v>4162</v>
      </c>
      <c r="E24" s="141">
        <v>15</v>
      </c>
      <c r="G24" s="137" t="s">
        <v>103</v>
      </c>
      <c r="H24" s="142">
        <v>-4.0569625634109263E-2</v>
      </c>
      <c r="I24" s="152"/>
      <c r="K24" s="163">
        <f t="shared" si="0"/>
        <v>-0.36418975650730023</v>
      </c>
      <c r="L24" s="163">
        <f t="shared" si="1"/>
        <v>4.5345892533867945E-3</v>
      </c>
    </row>
    <row r="25" spans="1:12" x14ac:dyDescent="0.25">
      <c r="A25" s="137" t="s">
        <v>15</v>
      </c>
      <c r="B25" s="138">
        <v>2.8832292167227293E-3</v>
      </c>
      <c r="C25" s="139">
        <v>5.3624687649874742E-2</v>
      </c>
      <c r="D25" s="140">
        <v>4162</v>
      </c>
      <c r="E25" s="141">
        <v>0</v>
      </c>
      <c r="G25" s="137" t="s">
        <v>15</v>
      </c>
      <c r="H25" s="142">
        <v>0.1301736616073641</v>
      </c>
      <c r="I25" s="152"/>
      <c r="K25" s="163">
        <f t="shared" si="0"/>
        <v>2.4204959840595577</v>
      </c>
      <c r="L25" s="163">
        <f t="shared" si="1"/>
        <v>-6.9990245322204079E-3</v>
      </c>
    </row>
    <row r="26" spans="1:12" x14ac:dyDescent="0.25">
      <c r="A26" s="137" t="s">
        <v>16</v>
      </c>
      <c r="B26" s="138">
        <v>6.0067275348390202E-3</v>
      </c>
      <c r="C26" s="139">
        <v>7.7279244728815116E-2</v>
      </c>
      <c r="D26" s="140">
        <v>4162</v>
      </c>
      <c r="E26" s="141">
        <v>0</v>
      </c>
      <c r="G26" s="137" t="s">
        <v>16</v>
      </c>
      <c r="H26" s="142">
        <v>0.12886401941554418</v>
      </c>
      <c r="I26" s="152"/>
      <c r="K26" s="163">
        <f t="shared" si="0"/>
        <v>1.6574950856644421</v>
      </c>
      <c r="L26" s="163">
        <f t="shared" si="1"/>
        <v>-1.001628647367925E-2</v>
      </c>
    </row>
    <row r="27" spans="1:12" x14ac:dyDescent="0.25">
      <c r="A27" s="137" t="s">
        <v>17</v>
      </c>
      <c r="B27" s="138">
        <v>3.531955790485343E-2</v>
      </c>
      <c r="C27" s="139">
        <v>0.18460843743271627</v>
      </c>
      <c r="D27" s="140">
        <v>4162</v>
      </c>
      <c r="E27" s="141">
        <v>0</v>
      </c>
      <c r="G27" s="137" t="s">
        <v>17</v>
      </c>
      <c r="H27" s="142">
        <v>0.2264763033365052</v>
      </c>
      <c r="I27" s="152"/>
      <c r="K27" s="163">
        <f t="shared" si="0"/>
        <v>1.1834630283697742</v>
      </c>
      <c r="L27" s="163">
        <f t="shared" si="1"/>
        <v>-4.3329779619017871E-2</v>
      </c>
    </row>
    <row r="28" spans="1:12" ht="30" x14ac:dyDescent="0.25">
      <c r="A28" s="137" t="s">
        <v>104</v>
      </c>
      <c r="B28" s="138">
        <v>3.6040365209034112E-3</v>
      </c>
      <c r="C28" s="139">
        <v>5.9932549309697984E-2</v>
      </c>
      <c r="D28" s="140">
        <v>4162</v>
      </c>
      <c r="E28" s="141">
        <v>0</v>
      </c>
      <c r="G28" s="137" t="s">
        <v>104</v>
      </c>
      <c r="H28" s="142">
        <v>4.9838091509934741E-2</v>
      </c>
      <c r="I28" s="152"/>
      <c r="K28" s="163">
        <f t="shared" si="0"/>
        <v>0.82857268345775703</v>
      </c>
      <c r="L28" s="163">
        <f t="shared" si="1"/>
        <v>-2.99700753601793E-3</v>
      </c>
    </row>
    <row r="29" spans="1:12" ht="30" x14ac:dyDescent="0.25">
      <c r="A29" s="137" t="s">
        <v>105</v>
      </c>
      <c r="B29" s="138">
        <v>0.65305141758769825</v>
      </c>
      <c r="C29" s="139">
        <v>0.47605642070298682</v>
      </c>
      <c r="D29" s="140">
        <v>4162</v>
      </c>
      <c r="E29" s="141">
        <v>0</v>
      </c>
      <c r="G29" s="137" t="s">
        <v>105</v>
      </c>
      <c r="H29" s="142">
        <v>0.15379913368863748</v>
      </c>
      <c r="I29" s="152"/>
      <c r="K29" s="163">
        <f t="shared" si="0"/>
        <v>0.11208837669013309</v>
      </c>
      <c r="L29" s="163">
        <f t="shared" si="1"/>
        <v>-0.21098075335441949</v>
      </c>
    </row>
    <row r="30" spans="1:12" x14ac:dyDescent="0.25">
      <c r="A30" s="137" t="s">
        <v>106</v>
      </c>
      <c r="B30" s="138">
        <v>5.4781355117731856E-2</v>
      </c>
      <c r="C30" s="139">
        <v>0.22758032089638733</v>
      </c>
      <c r="D30" s="140">
        <v>4162</v>
      </c>
      <c r="E30" s="141">
        <v>0</v>
      </c>
      <c r="G30" s="137" t="s">
        <v>106</v>
      </c>
      <c r="H30" s="142">
        <v>3.4295806877370029E-2</v>
      </c>
      <c r="I30" s="152"/>
      <c r="K30" s="163">
        <f t="shared" si="0"/>
        <v>0.14244217590558056</v>
      </c>
      <c r="L30" s="163">
        <f t="shared" si="1"/>
        <v>-8.2554184307250533E-3</v>
      </c>
    </row>
    <row r="31" spans="1:12" x14ac:dyDescent="0.25">
      <c r="A31" s="137" t="s">
        <v>107</v>
      </c>
      <c r="B31" s="138">
        <v>1.4416146083613647E-3</v>
      </c>
      <c r="C31" s="139">
        <v>3.7945781253154044E-2</v>
      </c>
      <c r="D31" s="140">
        <v>4162</v>
      </c>
      <c r="E31" s="141">
        <v>0</v>
      </c>
      <c r="G31" s="137" t="s">
        <v>107</v>
      </c>
      <c r="H31" s="142">
        <v>-4.0024581866471308E-2</v>
      </c>
      <c r="I31" s="152"/>
      <c r="K31" s="163">
        <f t="shared" si="0"/>
        <v>-1.053262853594219</v>
      </c>
      <c r="L31" s="163">
        <f t="shared" si="1"/>
        <v>1.5205912227058023E-3</v>
      </c>
    </row>
    <row r="32" spans="1:12" x14ac:dyDescent="0.25">
      <c r="A32" s="137" t="s">
        <v>108</v>
      </c>
      <c r="B32" s="138">
        <v>4.517059106198943E-2</v>
      </c>
      <c r="C32" s="139">
        <v>0.2077030912434287</v>
      </c>
      <c r="D32" s="140">
        <v>4162</v>
      </c>
      <c r="E32" s="141">
        <v>0</v>
      </c>
      <c r="G32" s="137" t="s">
        <v>108</v>
      </c>
      <c r="H32" s="142">
        <v>-0.18320275654980672</v>
      </c>
      <c r="I32" s="152"/>
      <c r="K32" s="163">
        <f t="shared" si="0"/>
        <v>-0.84219921188968128</v>
      </c>
      <c r="L32" s="163">
        <f t="shared" si="1"/>
        <v>3.9842338156834439E-2</v>
      </c>
    </row>
    <row r="33" spans="1:12" ht="30" x14ac:dyDescent="0.25">
      <c r="A33" s="137" t="s">
        <v>18</v>
      </c>
      <c r="B33" s="138">
        <v>0.15857760691975012</v>
      </c>
      <c r="C33" s="139">
        <v>0.36532563076567859</v>
      </c>
      <c r="D33" s="140">
        <v>4162</v>
      </c>
      <c r="E33" s="141">
        <v>0</v>
      </c>
      <c r="G33" s="137" t="s">
        <v>18</v>
      </c>
      <c r="H33" s="142">
        <v>-0.44308503676920519</v>
      </c>
      <c r="I33" s="152"/>
      <c r="K33" s="163">
        <f t="shared" si="0"/>
        <v>-1.0205187935897237</v>
      </c>
      <c r="L33" s="163">
        <f t="shared" si="1"/>
        <v>0.19233078348635568</v>
      </c>
    </row>
    <row r="34" spans="1:12" x14ac:dyDescent="0.25">
      <c r="A34" s="137" t="s">
        <v>19</v>
      </c>
      <c r="B34" s="138">
        <v>1.201345506967804E-3</v>
      </c>
      <c r="C34" s="139">
        <v>3.464376776086131E-2</v>
      </c>
      <c r="D34" s="140">
        <v>4162</v>
      </c>
      <c r="E34" s="141">
        <v>0</v>
      </c>
      <c r="G34" s="137" t="s">
        <v>19</v>
      </c>
      <c r="H34" s="142">
        <v>3.5880973320727982E-2</v>
      </c>
      <c r="I34" s="152"/>
      <c r="K34" s="163">
        <f t="shared" si="0"/>
        <v>1.0344679632430516</v>
      </c>
      <c r="L34" s="163">
        <f t="shared" si="1"/>
        <v>-1.2442482117429054E-3</v>
      </c>
    </row>
    <row r="35" spans="1:12" ht="30" x14ac:dyDescent="0.25">
      <c r="A35" s="137" t="s">
        <v>20</v>
      </c>
      <c r="B35" s="138">
        <v>3.6040365209034117E-3</v>
      </c>
      <c r="C35" s="139">
        <v>5.9932549309698449E-2</v>
      </c>
      <c r="D35" s="140">
        <v>4162</v>
      </c>
      <c r="E35" s="141">
        <v>0</v>
      </c>
      <c r="G35" s="137" t="s">
        <v>20</v>
      </c>
      <c r="H35" s="142">
        <v>6.7870488271497137E-2</v>
      </c>
      <c r="I35" s="152"/>
      <c r="K35" s="163">
        <f t="shared" si="0"/>
        <v>1.1283664942003677</v>
      </c>
      <c r="L35" s="163">
        <f t="shared" si="1"/>
        <v>-4.0813835092851497E-3</v>
      </c>
    </row>
    <row r="36" spans="1:12" ht="30" x14ac:dyDescent="0.25">
      <c r="A36" s="137" t="s">
        <v>109</v>
      </c>
      <c r="B36" s="138">
        <v>3.8443056222969728E-3</v>
      </c>
      <c r="C36" s="139">
        <v>6.1890607322146206E-2</v>
      </c>
      <c r="D36" s="140">
        <v>4162</v>
      </c>
      <c r="E36" s="141">
        <v>0</v>
      </c>
      <c r="G36" s="137" t="s">
        <v>109</v>
      </c>
      <c r="H36" s="142">
        <v>7.5436180214483145E-2</v>
      </c>
      <c r="I36" s="152"/>
      <c r="K36" s="163">
        <f t="shared" si="0"/>
        <v>1.2141774613976131</v>
      </c>
      <c r="L36" s="163">
        <f t="shared" si="1"/>
        <v>-4.6856824366526316E-3</v>
      </c>
    </row>
    <row r="37" spans="1:12" x14ac:dyDescent="0.25">
      <c r="A37" s="137" t="s">
        <v>110</v>
      </c>
      <c r="B37" s="138">
        <v>9.3704949543488708E-3</v>
      </c>
      <c r="C37" s="139">
        <v>9.6358287956777783E-2</v>
      </c>
      <c r="D37" s="140">
        <v>4162</v>
      </c>
      <c r="E37" s="141">
        <v>0</v>
      </c>
      <c r="G37" s="137" t="s">
        <v>110</v>
      </c>
      <c r="H37" s="142">
        <v>0.19650609872597194</v>
      </c>
      <c r="I37" s="152"/>
      <c r="K37" s="163">
        <f t="shared" si="0"/>
        <v>2.0202179122015922</v>
      </c>
      <c r="L37" s="163">
        <f t="shared" si="1"/>
        <v>-1.9109507294654885E-2</v>
      </c>
    </row>
    <row r="38" spans="1:12" x14ac:dyDescent="0.25">
      <c r="A38" s="137" t="s">
        <v>21</v>
      </c>
      <c r="B38" s="138">
        <v>2.0422873618452665E-2</v>
      </c>
      <c r="C38" s="139">
        <v>0.14145878473096729</v>
      </c>
      <c r="D38" s="140">
        <v>4162</v>
      </c>
      <c r="E38" s="141">
        <v>0</v>
      </c>
      <c r="G38" s="137" t="s">
        <v>21</v>
      </c>
      <c r="H38" s="142">
        <v>0.21107999615634065</v>
      </c>
      <c r="I38" s="152"/>
      <c r="K38" s="163">
        <f t="shared" si="0"/>
        <v>1.4616917320808256</v>
      </c>
      <c r="L38" s="163">
        <f t="shared" si="1"/>
        <v>-3.0474318672276225E-2</v>
      </c>
    </row>
    <row r="39" spans="1:12" ht="30" x14ac:dyDescent="0.25">
      <c r="A39" s="137" t="s">
        <v>111</v>
      </c>
      <c r="B39" s="138">
        <v>3.12349831811629E-3</v>
      </c>
      <c r="C39" s="139">
        <v>5.5807619481399333E-2</v>
      </c>
      <c r="D39" s="140">
        <v>4162</v>
      </c>
      <c r="E39" s="141">
        <v>0</v>
      </c>
      <c r="G39" s="137" t="s">
        <v>111</v>
      </c>
      <c r="H39" s="142">
        <v>6.7999344661040656E-2</v>
      </c>
      <c r="I39" s="152"/>
      <c r="K39" s="163">
        <f t="shared" si="0"/>
        <v>1.2146540105505175</v>
      </c>
      <c r="L39" s="163">
        <f t="shared" si="1"/>
        <v>-3.8058573480734452E-3</v>
      </c>
    </row>
    <row r="40" spans="1:12" ht="30" x14ac:dyDescent="0.25">
      <c r="A40" s="137" t="s">
        <v>112</v>
      </c>
      <c r="B40" s="138">
        <v>0.10451705910619893</v>
      </c>
      <c r="C40" s="139">
        <v>0.3059668878013746</v>
      </c>
      <c r="D40" s="140">
        <v>4162</v>
      </c>
      <c r="E40" s="141">
        <v>0</v>
      </c>
      <c r="G40" s="137" t="s">
        <v>112</v>
      </c>
      <c r="H40" s="142">
        <v>0.55848978938639149</v>
      </c>
      <c r="I40" s="152"/>
      <c r="K40" s="163">
        <f t="shared" si="0"/>
        <v>1.6345496816751901</v>
      </c>
      <c r="L40" s="163">
        <f t="shared" si="1"/>
        <v>-0.19077786732726257</v>
      </c>
    </row>
    <row r="41" spans="1:12" ht="30" x14ac:dyDescent="0.25">
      <c r="A41" s="137" t="s">
        <v>113</v>
      </c>
      <c r="B41" s="138">
        <v>3.700144161460836E-2</v>
      </c>
      <c r="C41" s="139">
        <v>0.1887879719146997</v>
      </c>
      <c r="D41" s="140">
        <v>4162</v>
      </c>
      <c r="E41" s="141">
        <v>0</v>
      </c>
      <c r="G41" s="137" t="s">
        <v>113</v>
      </c>
      <c r="H41" s="142">
        <v>0.1431208162907093</v>
      </c>
      <c r="I41" s="152"/>
      <c r="K41" s="163">
        <f t="shared" si="0"/>
        <v>0.73005254712502143</v>
      </c>
      <c r="L41" s="163">
        <f t="shared" si="1"/>
        <v>-2.8050921221869588E-2</v>
      </c>
    </row>
    <row r="42" spans="1:12" ht="30" x14ac:dyDescent="0.25">
      <c r="A42" s="137" t="s">
        <v>114</v>
      </c>
      <c r="B42" s="138">
        <v>7.928880345987507E-3</v>
      </c>
      <c r="C42" s="139">
        <v>8.8701204143905407E-2</v>
      </c>
      <c r="D42" s="140">
        <v>4162</v>
      </c>
      <c r="E42" s="141">
        <v>0</v>
      </c>
      <c r="G42" s="137" t="s">
        <v>114</v>
      </c>
      <c r="H42" s="142">
        <v>0.11090916047672274</v>
      </c>
      <c r="I42" s="152"/>
      <c r="K42" s="163">
        <f t="shared" si="0"/>
        <v>1.2404541299746148</v>
      </c>
      <c r="L42" s="163">
        <f t="shared" si="1"/>
        <v>-9.9140194451834088E-3</v>
      </c>
    </row>
    <row r="43" spans="1:12" x14ac:dyDescent="0.25">
      <c r="A43" s="137" t="s">
        <v>22</v>
      </c>
      <c r="B43" s="138">
        <v>4.1086016338298892E-2</v>
      </c>
      <c r="C43" s="139">
        <v>0.19851303228276418</v>
      </c>
      <c r="D43" s="140">
        <v>4162</v>
      </c>
      <c r="E43" s="141">
        <v>0</v>
      </c>
      <c r="G43" s="137" t="s">
        <v>22</v>
      </c>
      <c r="H43" s="142">
        <v>1.7612682474110037E-2</v>
      </c>
      <c r="I43" s="152"/>
      <c r="K43" s="163">
        <f t="shared" si="0"/>
        <v>8.5077777111179947E-2</v>
      </c>
      <c r="L43" s="163">
        <f t="shared" si="1"/>
        <v>-3.6452768444028491E-3</v>
      </c>
    </row>
    <row r="44" spans="1:12" x14ac:dyDescent="0.25">
      <c r="A44" s="137" t="s">
        <v>115</v>
      </c>
      <c r="B44" s="138">
        <v>9.3224411340701585E-2</v>
      </c>
      <c r="C44" s="139">
        <v>0.29078159530676279</v>
      </c>
      <c r="D44" s="140">
        <v>4162</v>
      </c>
      <c r="E44" s="141">
        <v>0</v>
      </c>
      <c r="G44" s="137" t="s">
        <v>115</v>
      </c>
      <c r="H44" s="142">
        <v>0.10439636581184138</v>
      </c>
      <c r="I44" s="152"/>
      <c r="K44" s="163">
        <f t="shared" si="0"/>
        <v>0.32555043919838589</v>
      </c>
      <c r="L44" s="163">
        <f t="shared" si="1"/>
        <v>-3.346941452278053E-2</v>
      </c>
    </row>
    <row r="45" spans="1:12" ht="30" x14ac:dyDescent="0.25">
      <c r="A45" s="137" t="s">
        <v>116</v>
      </c>
      <c r="B45" s="138">
        <v>0.19750120134550697</v>
      </c>
      <c r="C45" s="139">
        <v>0.39816148393594158</v>
      </c>
      <c r="D45" s="140">
        <v>4162</v>
      </c>
      <c r="E45" s="141">
        <v>0</v>
      </c>
      <c r="G45" s="137" t="s">
        <v>116</v>
      </c>
      <c r="H45" s="142">
        <v>-3.4731209648808527E-2</v>
      </c>
      <c r="I45" s="152"/>
      <c r="K45" s="163">
        <f t="shared" si="0"/>
        <v>-7.0001130555034652E-2</v>
      </c>
      <c r="L45" s="163">
        <f t="shared" si="1"/>
        <v>1.7227823148574399E-2</v>
      </c>
    </row>
    <row r="46" spans="1:12" x14ac:dyDescent="0.25">
      <c r="A46" s="137" t="s">
        <v>23</v>
      </c>
      <c r="B46" s="138">
        <v>0.4567515617491591</v>
      </c>
      <c r="C46" s="139">
        <v>0.49818591387761096</v>
      </c>
      <c r="D46" s="140">
        <v>4162</v>
      </c>
      <c r="E46" s="141">
        <v>0</v>
      </c>
      <c r="G46" s="137" t="s">
        <v>23</v>
      </c>
      <c r="H46" s="142">
        <v>-0.5175206322385868</v>
      </c>
      <c r="I46" s="152"/>
      <c r="K46" s="163">
        <f t="shared" si="0"/>
        <v>-0.56433204431241335</v>
      </c>
      <c r="L46" s="163">
        <f t="shared" si="1"/>
        <v>0.4744782026704546</v>
      </c>
    </row>
    <row r="47" spans="1:12" x14ac:dyDescent="0.25">
      <c r="A47" s="137" t="s">
        <v>117</v>
      </c>
      <c r="B47" s="138">
        <v>1.4416146083613647E-3</v>
      </c>
      <c r="C47" s="139">
        <v>3.7945781253155307E-2</v>
      </c>
      <c r="D47" s="140">
        <v>4162</v>
      </c>
      <c r="E47" s="141">
        <v>0</v>
      </c>
      <c r="G47" s="137" t="s">
        <v>117</v>
      </c>
      <c r="H47" s="142">
        <v>2.3281388117092374E-2</v>
      </c>
      <c r="I47" s="152"/>
      <c r="K47" s="163">
        <f t="shared" si="0"/>
        <v>0.61265902453772025</v>
      </c>
      <c r="L47" s="163">
        <f t="shared" si="1"/>
        <v>-8.8449329817765182E-4</v>
      </c>
    </row>
    <row r="48" spans="1:12" x14ac:dyDescent="0.25">
      <c r="A48" s="137" t="s">
        <v>118</v>
      </c>
      <c r="B48" s="138">
        <v>4.8053820278712159E-4</v>
      </c>
      <c r="C48" s="139">
        <v>2.1918547318587788E-2</v>
      </c>
      <c r="D48" s="140">
        <v>4162</v>
      </c>
      <c r="E48" s="141">
        <v>0</v>
      </c>
      <c r="G48" s="137" t="s">
        <v>118</v>
      </c>
      <c r="H48" s="142">
        <v>1.9809606423507244E-2</v>
      </c>
      <c r="I48" s="152"/>
      <c r="K48" s="163">
        <f t="shared" si="0"/>
        <v>0.9033485140708809</v>
      </c>
      <c r="L48" s="163">
        <f t="shared" si="1"/>
        <v>-4.3430217022638509E-4</v>
      </c>
    </row>
    <row r="49" spans="1:12" x14ac:dyDescent="0.25">
      <c r="A49" s="137" t="s">
        <v>119</v>
      </c>
      <c r="B49" s="138">
        <v>5.3820278712157617E-2</v>
      </c>
      <c r="C49" s="139">
        <v>0.22568981951593287</v>
      </c>
      <c r="D49" s="140">
        <v>4162</v>
      </c>
      <c r="E49" s="141">
        <v>0</v>
      </c>
      <c r="G49" s="137" t="s">
        <v>119</v>
      </c>
      <c r="H49" s="142">
        <v>0.10290923828926453</v>
      </c>
      <c r="I49" s="152"/>
      <c r="K49" s="163">
        <f t="shared" si="0"/>
        <v>0.43143565186646121</v>
      </c>
      <c r="L49" s="163">
        <f t="shared" si="1"/>
        <v>-2.454077857239393E-2</v>
      </c>
    </row>
    <row r="50" spans="1:12" ht="30" x14ac:dyDescent="0.25">
      <c r="A50" s="137" t="s">
        <v>120</v>
      </c>
      <c r="B50" s="138">
        <v>1.9221528111484868E-3</v>
      </c>
      <c r="C50" s="139">
        <v>4.3805469940521972E-2</v>
      </c>
      <c r="D50" s="140">
        <v>4162</v>
      </c>
      <c r="E50" s="141">
        <v>0</v>
      </c>
      <c r="G50" s="137" t="s">
        <v>120</v>
      </c>
      <c r="H50" s="142">
        <v>3.9907056729559895E-2</v>
      </c>
      <c r="I50" s="152"/>
      <c r="K50" s="163">
        <f t="shared" si="0"/>
        <v>0.90925515289216641</v>
      </c>
      <c r="L50" s="163">
        <f t="shared" si="1"/>
        <v>-1.7510932169324347E-3</v>
      </c>
    </row>
    <row r="51" spans="1:12" ht="30" x14ac:dyDescent="0.25">
      <c r="A51" s="137" t="s">
        <v>121</v>
      </c>
      <c r="B51" s="138">
        <v>2.4026910139356081E-3</v>
      </c>
      <c r="C51" s="139">
        <v>4.8964212784320359E-2</v>
      </c>
      <c r="D51" s="140">
        <v>4162</v>
      </c>
      <c r="E51" s="141">
        <v>0</v>
      </c>
      <c r="G51" s="137" t="s">
        <v>121</v>
      </c>
      <c r="H51" s="142">
        <v>4.9778386025360652E-2</v>
      </c>
      <c r="I51" s="152"/>
      <c r="K51" s="163">
        <f t="shared" si="0"/>
        <v>1.0141852818773667</v>
      </c>
      <c r="L51" s="163">
        <f t="shared" si="1"/>
        <v>-2.4426427790880702E-3</v>
      </c>
    </row>
    <row r="52" spans="1:12" ht="30" x14ac:dyDescent="0.25">
      <c r="A52" s="137" t="s">
        <v>122</v>
      </c>
      <c r="B52" s="138">
        <v>5.7424315233061025E-2</v>
      </c>
      <c r="C52" s="139">
        <v>0.23267954651685421</v>
      </c>
      <c r="D52" s="140">
        <v>4162</v>
      </c>
      <c r="E52" s="141">
        <v>0</v>
      </c>
      <c r="G52" s="137" t="s">
        <v>122</v>
      </c>
      <c r="H52" s="142">
        <v>0.34182121525961412</v>
      </c>
      <c r="I52" s="152"/>
      <c r="K52" s="163">
        <f t="shared" si="0"/>
        <v>1.384704289071923</v>
      </c>
      <c r="L52" s="163">
        <f t="shared" si="1"/>
        <v>-8.4360011493293294E-2</v>
      </c>
    </row>
    <row r="53" spans="1:12" ht="30" x14ac:dyDescent="0.25">
      <c r="A53" s="137" t="s">
        <v>123</v>
      </c>
      <c r="B53" s="138">
        <v>3.3397405093704945E-2</v>
      </c>
      <c r="C53" s="139">
        <v>0.17969356321897967</v>
      </c>
      <c r="D53" s="140">
        <v>4162</v>
      </c>
      <c r="E53" s="141">
        <v>0</v>
      </c>
      <c r="G53" s="137" t="s">
        <v>123</v>
      </c>
      <c r="H53" s="142">
        <v>0.12898516361113543</v>
      </c>
      <c r="I53" s="152"/>
      <c r="K53" s="163">
        <f t="shared" si="0"/>
        <v>0.6938333884503205</v>
      </c>
      <c r="L53" s="163">
        <f t="shared" si="1"/>
        <v>-2.3972866267609874E-2</v>
      </c>
    </row>
    <row r="54" spans="1:12" ht="30" x14ac:dyDescent="0.25">
      <c r="A54" s="137" t="s">
        <v>124</v>
      </c>
      <c r="B54" s="138">
        <v>7.6886112445939438E-3</v>
      </c>
      <c r="C54" s="139">
        <v>8.7357484364782426E-2</v>
      </c>
      <c r="D54" s="140">
        <v>4162</v>
      </c>
      <c r="E54" s="141">
        <v>0</v>
      </c>
      <c r="G54" s="137" t="s">
        <v>124</v>
      </c>
      <c r="H54" s="142">
        <v>0.10685520868658668</v>
      </c>
      <c r="I54" s="152"/>
      <c r="K54" s="163">
        <f t="shared" si="0"/>
        <v>1.2137899951968203</v>
      </c>
      <c r="L54" s="163">
        <f t="shared" si="1"/>
        <v>-9.4046682436557481E-3</v>
      </c>
    </row>
    <row r="55" spans="1:12" x14ac:dyDescent="0.25">
      <c r="A55" s="137" t="s">
        <v>125</v>
      </c>
      <c r="B55" s="138">
        <v>3.5559827006246998E-2</v>
      </c>
      <c r="C55" s="139">
        <v>0.18521222367041784</v>
      </c>
      <c r="D55" s="140">
        <v>4162</v>
      </c>
      <c r="E55" s="141">
        <v>0</v>
      </c>
      <c r="G55" s="137" t="s">
        <v>125</v>
      </c>
      <c r="H55" s="142">
        <v>2.6513623460226322E-2</v>
      </c>
      <c r="I55" s="152"/>
      <c r="K55" s="163">
        <f t="shared" si="0"/>
        <v>0.13806218126388209</v>
      </c>
      <c r="L55" s="163">
        <f t="shared" si="1"/>
        <v>-5.090484012719121E-3</v>
      </c>
    </row>
    <row r="56" spans="1:12" ht="30" x14ac:dyDescent="0.25">
      <c r="A56" s="137" t="s">
        <v>126</v>
      </c>
      <c r="B56" s="138">
        <v>8.1931763575204222E-2</v>
      </c>
      <c r="C56" s="139">
        <v>0.2742936871776096</v>
      </c>
      <c r="D56" s="140">
        <v>4162</v>
      </c>
      <c r="E56" s="141">
        <v>0</v>
      </c>
      <c r="G56" s="137" t="s">
        <v>126</v>
      </c>
      <c r="H56" s="142">
        <v>0.10370719006470049</v>
      </c>
      <c r="I56" s="152"/>
      <c r="K56" s="163">
        <f t="shared" si="0"/>
        <v>0.34711071212375544</v>
      </c>
      <c r="L56" s="163">
        <f t="shared" si="1"/>
        <v>-3.0977428116775868E-2</v>
      </c>
    </row>
    <row r="57" spans="1:12" ht="30" x14ac:dyDescent="0.25">
      <c r="A57" s="137" t="s">
        <v>127</v>
      </c>
      <c r="B57" s="138">
        <v>0.18404613166746756</v>
      </c>
      <c r="C57" s="139">
        <v>0.38756837296885155</v>
      </c>
      <c r="D57" s="140">
        <v>4162</v>
      </c>
      <c r="E57" s="141">
        <v>0</v>
      </c>
      <c r="G57" s="137" t="s">
        <v>127</v>
      </c>
      <c r="H57" s="142">
        <v>-3.1031959649029432E-2</v>
      </c>
      <c r="I57" s="152"/>
      <c r="K57" s="163">
        <f t="shared" si="0"/>
        <v>-6.5332078888696146E-2</v>
      </c>
      <c r="L57" s="163">
        <f t="shared" si="1"/>
        <v>1.4736269855341945E-2</v>
      </c>
    </row>
    <row r="58" spans="1:12" ht="30" x14ac:dyDescent="0.25">
      <c r="A58" s="137" t="s">
        <v>128</v>
      </c>
      <c r="B58" s="138">
        <v>1.4416146083613647E-3</v>
      </c>
      <c r="C58" s="139">
        <v>3.7945781253155307E-2</v>
      </c>
      <c r="D58" s="140">
        <v>4162</v>
      </c>
      <c r="E58" s="141">
        <v>0</v>
      </c>
      <c r="G58" s="137" t="s">
        <v>128</v>
      </c>
      <c r="H58" s="142">
        <v>2.3281388117094098E-2</v>
      </c>
      <c r="I58" s="152"/>
      <c r="K58" s="163">
        <f t="shared" si="0"/>
        <v>0.61265902453776566</v>
      </c>
      <c r="L58" s="163">
        <f t="shared" si="1"/>
        <v>-8.8449329817771741E-4</v>
      </c>
    </row>
    <row r="59" spans="1:12" ht="30" x14ac:dyDescent="0.25">
      <c r="A59" s="137" t="s">
        <v>129</v>
      </c>
      <c r="B59" s="138">
        <v>5.045651129264777E-2</v>
      </c>
      <c r="C59" s="139">
        <v>0.21891131989136245</v>
      </c>
      <c r="D59" s="140">
        <v>4162</v>
      </c>
      <c r="E59" s="141">
        <v>0</v>
      </c>
      <c r="G59" s="137" t="s">
        <v>129</v>
      </c>
      <c r="H59" s="142">
        <v>0.10414931201129758</v>
      </c>
      <c r="I59" s="152"/>
      <c r="K59" s="163">
        <f t="shared" si="0"/>
        <v>0.45175508111118062</v>
      </c>
      <c r="L59" s="163">
        <f t="shared" si="1"/>
        <v>-2.4005204208843101E-2</v>
      </c>
    </row>
    <row r="60" spans="1:12" ht="30" x14ac:dyDescent="0.25">
      <c r="A60" s="137" t="s">
        <v>130</v>
      </c>
      <c r="B60" s="138">
        <v>1.6818837097549253E-3</v>
      </c>
      <c r="C60" s="139">
        <v>4.0981196894746913E-2</v>
      </c>
      <c r="D60" s="140">
        <v>4162</v>
      </c>
      <c r="E60" s="141">
        <v>0</v>
      </c>
      <c r="G60" s="137" t="s">
        <v>130</v>
      </c>
      <c r="H60" s="142">
        <v>3.8659809979975965E-2</v>
      </c>
      <c r="I60" s="152"/>
      <c r="K60" s="163">
        <f t="shared" si="0"/>
        <v>0.94176821566418456</v>
      </c>
      <c r="L60" s="163">
        <f t="shared" si="1"/>
        <v>-1.5866131190491676E-3</v>
      </c>
    </row>
    <row r="61" spans="1:12" ht="30" x14ac:dyDescent="0.25">
      <c r="A61" s="137" t="s">
        <v>131</v>
      </c>
      <c r="B61" s="138">
        <v>0.52979336857280157</v>
      </c>
      <c r="C61" s="139">
        <v>0.49917153722477053</v>
      </c>
      <c r="D61" s="140">
        <v>4162</v>
      </c>
      <c r="E61" s="141">
        <v>0</v>
      </c>
      <c r="G61" s="137" t="s">
        <v>131</v>
      </c>
      <c r="H61" s="142">
        <v>-0.78410157317772478</v>
      </c>
      <c r="I61" s="152"/>
      <c r="K61" s="163">
        <f t="shared" si="0"/>
        <v>-0.73860332956974795</v>
      </c>
      <c r="L61" s="163">
        <f t="shared" si="1"/>
        <v>0.83220252514118265</v>
      </c>
    </row>
    <row r="62" spans="1:12" ht="30" x14ac:dyDescent="0.25">
      <c r="A62" s="137" t="s">
        <v>132</v>
      </c>
      <c r="B62" s="138">
        <v>2.4026910139356081E-3</v>
      </c>
      <c r="C62" s="139">
        <v>4.8964212784320983E-2</v>
      </c>
      <c r="D62" s="140">
        <v>4162</v>
      </c>
      <c r="E62" s="141">
        <v>0</v>
      </c>
      <c r="G62" s="137" t="s">
        <v>132</v>
      </c>
      <c r="H62" s="142">
        <v>2.462566772919067E-2</v>
      </c>
      <c r="I62" s="152"/>
      <c r="K62" s="163">
        <f t="shared" si="0"/>
        <v>0.50172357445705962</v>
      </c>
      <c r="L62" s="163">
        <f t="shared" si="1"/>
        <v>-1.2083901118907987E-3</v>
      </c>
    </row>
    <row r="63" spans="1:12" x14ac:dyDescent="0.25">
      <c r="A63" s="137" t="s">
        <v>24</v>
      </c>
      <c r="B63" s="138">
        <v>2.402691013935608E-4</v>
      </c>
      <c r="C63" s="139">
        <v>1.5500616161739486E-2</v>
      </c>
      <c r="D63" s="140">
        <v>4162</v>
      </c>
      <c r="E63" s="141">
        <v>0</v>
      </c>
      <c r="G63" s="137" t="s">
        <v>24</v>
      </c>
      <c r="H63" s="142">
        <v>3.816990375855752E-2</v>
      </c>
      <c r="I63" s="152"/>
      <c r="K63" s="163">
        <f t="shared" si="0"/>
        <v>2.4618848897293613</v>
      </c>
      <c r="L63" s="163">
        <f t="shared" si="1"/>
        <v>-5.9165702709189176E-4</v>
      </c>
    </row>
    <row r="64" spans="1:12" ht="30" x14ac:dyDescent="0.25">
      <c r="A64" s="137" t="s">
        <v>133</v>
      </c>
      <c r="B64" s="138">
        <v>9.0821720326765984E-2</v>
      </c>
      <c r="C64" s="139">
        <v>0.2873899441259839</v>
      </c>
      <c r="D64" s="140">
        <v>4162</v>
      </c>
      <c r="E64" s="141">
        <v>0</v>
      </c>
      <c r="G64" s="137" t="s">
        <v>133</v>
      </c>
      <c r="H64" s="142">
        <v>0.28869958946137869</v>
      </c>
      <c r="I64" s="152"/>
      <c r="K64" s="163">
        <f t="shared" si="0"/>
        <v>0.91332143470476268</v>
      </c>
      <c r="L64" s="163">
        <f t="shared" si="1"/>
        <v>-9.1235597864270698E-2</v>
      </c>
    </row>
    <row r="65" spans="1:12" x14ac:dyDescent="0.25">
      <c r="A65" s="137" t="s">
        <v>134</v>
      </c>
      <c r="B65" s="138">
        <v>2.0663142719846227E-2</v>
      </c>
      <c r="C65" s="139">
        <v>0.14227101092425753</v>
      </c>
      <c r="D65" s="140">
        <v>4162</v>
      </c>
      <c r="E65" s="141">
        <v>0</v>
      </c>
      <c r="G65" s="137" t="s">
        <v>134</v>
      </c>
      <c r="H65" s="142">
        <v>0.3222605884992632</v>
      </c>
      <c r="I65" s="152"/>
      <c r="K65" s="163">
        <f t="shared" si="0"/>
        <v>2.2183132734899997</v>
      </c>
      <c r="L65" s="163">
        <f t="shared" si="1"/>
        <v>-4.6804450814558383E-2</v>
      </c>
    </row>
    <row r="66" spans="1:12" x14ac:dyDescent="0.25">
      <c r="A66" s="137" t="s">
        <v>25</v>
      </c>
      <c r="B66" s="138">
        <v>0.35151369533877946</v>
      </c>
      <c r="C66" s="139">
        <v>0.47750036677369678</v>
      </c>
      <c r="D66" s="140">
        <v>4162</v>
      </c>
      <c r="E66" s="141">
        <v>0</v>
      </c>
      <c r="G66" s="137" t="s">
        <v>25</v>
      </c>
      <c r="H66" s="142">
        <v>0.53536830082582265</v>
      </c>
      <c r="I66" s="152"/>
      <c r="K66" s="163">
        <f t="shared" si="0"/>
        <v>0.72707590442508296</v>
      </c>
      <c r="L66" s="163">
        <f t="shared" si="1"/>
        <v>-0.39411339317298866</v>
      </c>
    </row>
    <row r="67" spans="1:12" x14ac:dyDescent="0.25">
      <c r="A67" s="137" t="s">
        <v>135</v>
      </c>
      <c r="B67" s="138">
        <v>3.3637674195098515E-3</v>
      </c>
      <c r="C67" s="139">
        <v>5.7907323997790187E-2</v>
      </c>
      <c r="D67" s="140">
        <v>4162</v>
      </c>
      <c r="E67" s="141">
        <v>0</v>
      </c>
      <c r="G67" s="137" t="s">
        <v>135</v>
      </c>
      <c r="H67" s="142">
        <v>7.8767951186637292E-2</v>
      </c>
      <c r="I67" s="152"/>
      <c r="K67" s="163">
        <f t="shared" si="0"/>
        <v>1.3556660660356177</v>
      </c>
      <c r="L67" s="163">
        <f t="shared" si="1"/>
        <v>-4.5755363848839561E-3</v>
      </c>
    </row>
    <row r="68" spans="1:12" x14ac:dyDescent="0.25">
      <c r="A68" s="137" t="s">
        <v>26</v>
      </c>
      <c r="B68" s="138">
        <v>4.8053820278712159E-4</v>
      </c>
      <c r="C68" s="139">
        <v>2.1918547318588721E-2</v>
      </c>
      <c r="D68" s="140">
        <v>4162</v>
      </c>
      <c r="E68" s="141">
        <v>0</v>
      </c>
      <c r="G68" s="137" t="s">
        <v>26</v>
      </c>
      <c r="H68" s="142">
        <v>1.3536546439826845E-2</v>
      </c>
      <c r="I68" s="152"/>
      <c r="K68" s="163">
        <f t="shared" si="0"/>
        <v>0.6172873327537598</v>
      </c>
      <c r="L68" s="163">
        <f t="shared" si="1"/>
        <v>-2.9677275613161533E-4</v>
      </c>
    </row>
    <row r="69" spans="1:12" ht="30" x14ac:dyDescent="0.25">
      <c r="A69" s="137" t="s">
        <v>136</v>
      </c>
      <c r="B69" s="138">
        <v>0.53580009610764057</v>
      </c>
      <c r="C69" s="139">
        <v>0.49877663018194707</v>
      </c>
      <c r="D69" s="140">
        <v>4162</v>
      </c>
      <c r="E69" s="141">
        <v>0</v>
      </c>
      <c r="G69" s="137" t="s">
        <v>136</v>
      </c>
      <c r="H69" s="142">
        <v>-0.774815041184438</v>
      </c>
      <c r="I69" s="152"/>
      <c r="K69" s="163">
        <f t="shared" si="0"/>
        <v>-0.72110248533690946</v>
      </c>
      <c r="L69" s="163">
        <f t="shared" si="1"/>
        <v>0.83232843804415546</v>
      </c>
    </row>
    <row r="70" spans="1:12" ht="30" x14ac:dyDescent="0.25">
      <c r="A70" s="137" t="s">
        <v>137</v>
      </c>
      <c r="B70" s="138">
        <v>1.9221528111484864E-3</v>
      </c>
      <c r="C70" s="139">
        <v>4.3805469940523624E-2</v>
      </c>
      <c r="D70" s="140">
        <v>4162</v>
      </c>
      <c r="E70" s="141">
        <v>0</v>
      </c>
      <c r="G70" s="137" t="s">
        <v>137</v>
      </c>
      <c r="H70" s="142">
        <v>-2.5524741823565993E-2</v>
      </c>
      <c r="I70" s="152"/>
      <c r="K70" s="163">
        <f t="shared" si="0"/>
        <v>-0.58156388697359718</v>
      </c>
      <c r="L70" s="163">
        <f t="shared" si="1"/>
        <v>1.1200074857459742E-3</v>
      </c>
    </row>
    <row r="71" spans="1:12" ht="30" x14ac:dyDescent="0.25">
      <c r="A71" s="137" t="s">
        <v>138</v>
      </c>
      <c r="B71" s="138">
        <v>1.0331571359923113E-2</v>
      </c>
      <c r="C71" s="139">
        <v>0.10113005139070216</v>
      </c>
      <c r="D71" s="140">
        <v>4162</v>
      </c>
      <c r="E71" s="141">
        <v>0</v>
      </c>
      <c r="G71" s="137" t="s">
        <v>138</v>
      </c>
      <c r="H71" s="142">
        <v>1.6421048250621184E-2</v>
      </c>
      <c r="I71" s="152"/>
      <c r="K71" s="163">
        <f t="shared" ref="K71:K96" si="4">((1-B71)/C71)*H71</f>
        <v>0.16069796064900738</v>
      </c>
      <c r="L71" s="163">
        <f t="shared" ref="L71:L96" si="5">((0-B71)/C71)*H71</f>
        <v>-1.6775946365397711E-3</v>
      </c>
    </row>
    <row r="72" spans="1:12" x14ac:dyDescent="0.25">
      <c r="A72" s="137" t="s">
        <v>139</v>
      </c>
      <c r="B72" s="138">
        <v>7.6886112445939458E-2</v>
      </c>
      <c r="C72" s="139">
        <v>0.26644266788507942</v>
      </c>
      <c r="D72" s="140">
        <v>4162</v>
      </c>
      <c r="E72" s="141">
        <v>0</v>
      </c>
      <c r="G72" s="137" t="s">
        <v>139</v>
      </c>
      <c r="H72" s="142">
        <v>1.8720428167461105E-2</v>
      </c>
      <c r="I72" s="152"/>
      <c r="K72" s="163">
        <f t="shared" si="4"/>
        <v>6.4858557976138945E-2</v>
      </c>
      <c r="L72" s="163">
        <f t="shared" si="5"/>
        <v>-5.4020662551703446E-3</v>
      </c>
    </row>
    <row r="73" spans="1:12" x14ac:dyDescent="0.25">
      <c r="A73" s="137" t="s">
        <v>140</v>
      </c>
      <c r="B73" s="138">
        <v>9.6107640557424319E-4</v>
      </c>
      <c r="C73" s="139">
        <v>3.0990054665885582E-2</v>
      </c>
      <c r="D73" s="140">
        <v>4162</v>
      </c>
      <c r="E73" s="141">
        <v>0</v>
      </c>
      <c r="G73" s="137" t="s">
        <v>140</v>
      </c>
      <c r="H73" s="142">
        <v>4.1747472434888147E-2</v>
      </c>
      <c r="I73" s="152"/>
      <c r="K73" s="163">
        <f t="shared" si="4"/>
        <v>1.3458301501497778</v>
      </c>
      <c r="L73" s="163">
        <f t="shared" si="5"/>
        <v>-1.2946898991339853E-3</v>
      </c>
    </row>
    <row r="74" spans="1:12" x14ac:dyDescent="0.25">
      <c r="A74" s="137" t="s">
        <v>141</v>
      </c>
      <c r="B74" s="138">
        <v>2.402691013935608E-4</v>
      </c>
      <c r="C74" s="139">
        <v>1.550061616173954E-2</v>
      </c>
      <c r="D74" s="140">
        <v>4162</v>
      </c>
      <c r="E74" s="141">
        <v>0</v>
      </c>
      <c r="G74" s="137" t="s">
        <v>141</v>
      </c>
      <c r="H74" s="142">
        <v>5.4036192103947079E-3</v>
      </c>
      <c r="I74" s="152"/>
      <c r="K74" s="163">
        <f t="shared" si="4"/>
        <v>0.34852297684768191</v>
      </c>
      <c r="L74" s="163">
        <f t="shared" si="5"/>
        <v>-8.3759427264523399E-5</v>
      </c>
    </row>
    <row r="75" spans="1:12" ht="30" x14ac:dyDescent="0.25">
      <c r="A75" s="137" t="s">
        <v>142</v>
      </c>
      <c r="B75" s="138">
        <v>2.402691013935608E-4</v>
      </c>
      <c r="C75" s="139">
        <v>1.5500616161739358E-2</v>
      </c>
      <c r="D75" s="140">
        <v>4162</v>
      </c>
      <c r="E75" s="141">
        <v>0</v>
      </c>
      <c r="G75" s="137" t="s">
        <v>142</v>
      </c>
      <c r="H75" s="142">
        <v>1.8769267817869393E-2</v>
      </c>
      <c r="I75" s="152"/>
      <c r="K75" s="163">
        <f t="shared" si="4"/>
        <v>1.2105814341158001</v>
      </c>
      <c r="L75" s="163">
        <f t="shared" si="5"/>
        <v>-2.9093521608166307E-4</v>
      </c>
    </row>
    <row r="76" spans="1:12" x14ac:dyDescent="0.25">
      <c r="A76" s="137" t="s">
        <v>143</v>
      </c>
      <c r="B76" s="138">
        <v>0.30490148966842862</v>
      </c>
      <c r="C76" s="139">
        <v>0.4604210087667705</v>
      </c>
      <c r="D76" s="140">
        <v>4162</v>
      </c>
      <c r="E76" s="141">
        <v>0</v>
      </c>
      <c r="G76" s="137" t="s">
        <v>143</v>
      </c>
      <c r="H76" s="142">
        <v>0.70485627689518027</v>
      </c>
      <c r="I76" s="152"/>
      <c r="K76" s="163">
        <f t="shared" si="4"/>
        <v>1.0641229195427142</v>
      </c>
      <c r="L76" s="163">
        <f t="shared" si="5"/>
        <v>-0.4667722035602157</v>
      </c>
    </row>
    <row r="77" spans="1:12" x14ac:dyDescent="0.25">
      <c r="A77" s="137" t="s">
        <v>144</v>
      </c>
      <c r="B77" s="138">
        <v>5.2859202306583374E-3</v>
      </c>
      <c r="C77" s="139">
        <v>7.2520637831873902E-2</v>
      </c>
      <c r="D77" s="140">
        <v>4162</v>
      </c>
      <c r="E77" s="141">
        <v>0</v>
      </c>
      <c r="G77" s="137" t="s">
        <v>144</v>
      </c>
      <c r="H77" s="142">
        <v>4.7040325190132876E-2</v>
      </c>
      <c r="I77" s="152"/>
      <c r="K77" s="163">
        <f t="shared" si="4"/>
        <v>0.64521872921238943</v>
      </c>
      <c r="L77" s="163">
        <f t="shared" si="5"/>
        <v>-3.4286985610320207E-3</v>
      </c>
    </row>
    <row r="78" spans="1:12" x14ac:dyDescent="0.25">
      <c r="A78" s="137" t="s">
        <v>27</v>
      </c>
      <c r="B78" s="138">
        <v>2.5708793849111004E-2</v>
      </c>
      <c r="C78" s="139">
        <v>0.15828414778212357</v>
      </c>
      <c r="D78" s="140">
        <v>4162</v>
      </c>
      <c r="E78" s="141">
        <v>0</v>
      </c>
      <c r="G78" s="137" t="s">
        <v>27</v>
      </c>
      <c r="H78" s="142">
        <v>0.14360643124853525</v>
      </c>
      <c r="I78" s="152"/>
      <c r="K78" s="163">
        <f t="shared" si="4"/>
        <v>0.88394501327290798</v>
      </c>
      <c r="L78" s="163">
        <f t="shared" si="5"/>
        <v>-2.3324812927299911E-2</v>
      </c>
    </row>
    <row r="79" spans="1:12" ht="30" x14ac:dyDescent="0.25">
      <c r="A79" s="137" t="s">
        <v>145</v>
      </c>
      <c r="B79" s="138">
        <v>1.6818837097549257E-3</v>
      </c>
      <c r="C79" s="139">
        <v>4.0981196894747773E-2</v>
      </c>
      <c r="D79" s="140">
        <v>4162</v>
      </c>
      <c r="E79" s="141">
        <v>0</v>
      </c>
      <c r="G79" s="137" t="s">
        <v>145</v>
      </c>
      <c r="H79" s="142">
        <v>9.5941916465133465E-3</v>
      </c>
      <c r="I79" s="152"/>
      <c r="K79" s="163">
        <f t="shared" si="4"/>
        <v>0.23371829174424016</v>
      </c>
      <c r="L79" s="163">
        <f t="shared" si="5"/>
        <v>-3.9374922796863566E-4</v>
      </c>
    </row>
    <row r="80" spans="1:12" x14ac:dyDescent="0.25">
      <c r="A80" s="137" t="s">
        <v>146</v>
      </c>
      <c r="B80" s="138">
        <v>3.315713599231139E-2</v>
      </c>
      <c r="C80" s="139">
        <v>0.17906826815679391</v>
      </c>
      <c r="D80" s="140">
        <v>4162</v>
      </c>
      <c r="E80" s="141">
        <v>0</v>
      </c>
      <c r="G80" s="137" t="s">
        <v>146</v>
      </c>
      <c r="H80" s="142">
        <v>0.15428490563773981</v>
      </c>
      <c r="I80" s="152"/>
      <c r="K80" s="163">
        <f t="shared" si="4"/>
        <v>0.8330301151365036</v>
      </c>
      <c r="L80" s="163">
        <f t="shared" si="5"/>
        <v>-2.8568130191062999E-2</v>
      </c>
    </row>
    <row r="81" spans="1:12" x14ac:dyDescent="0.25">
      <c r="A81" s="137" t="s">
        <v>28</v>
      </c>
      <c r="B81" s="138">
        <v>2.1624219125420474E-3</v>
      </c>
      <c r="C81" s="139">
        <v>4.6457124408039598E-2</v>
      </c>
      <c r="D81" s="140">
        <v>4162</v>
      </c>
      <c r="E81" s="141">
        <v>0</v>
      </c>
      <c r="G81" s="137" t="s">
        <v>28</v>
      </c>
      <c r="H81" s="142">
        <v>7.8845892363471545E-3</v>
      </c>
      <c r="I81" s="152"/>
      <c r="K81" s="163">
        <f t="shared" si="4"/>
        <v>0.16935054694107529</v>
      </c>
      <c r="L81" s="163">
        <f t="shared" si="5"/>
        <v>-3.6700094449065201E-4</v>
      </c>
    </row>
    <row r="82" spans="1:12" x14ac:dyDescent="0.25">
      <c r="A82" s="137" t="s">
        <v>147</v>
      </c>
      <c r="B82" s="138">
        <v>0.33277270543008169</v>
      </c>
      <c r="C82" s="139">
        <v>0.47126255201259298</v>
      </c>
      <c r="D82" s="140">
        <v>4162</v>
      </c>
      <c r="E82" s="141">
        <v>0</v>
      </c>
      <c r="G82" s="137" t="s">
        <v>147</v>
      </c>
      <c r="H82" s="142">
        <v>-0.65476292339926989</v>
      </c>
      <c r="I82" s="152"/>
      <c r="K82" s="163">
        <f t="shared" si="4"/>
        <v>-0.92703248348218281</v>
      </c>
      <c r="L82" s="163">
        <f t="shared" si="5"/>
        <v>0.4623478536632421</v>
      </c>
    </row>
    <row r="83" spans="1:12" x14ac:dyDescent="0.25">
      <c r="A83" s="137" t="s">
        <v>148</v>
      </c>
      <c r="B83" s="138">
        <v>7.2080730418068234E-4</v>
      </c>
      <c r="C83" s="139">
        <v>2.684140170503118E-2</v>
      </c>
      <c r="D83" s="140">
        <v>4162</v>
      </c>
      <c r="E83" s="141">
        <v>0</v>
      </c>
      <c r="G83" s="137" t="s">
        <v>148</v>
      </c>
      <c r="H83" s="142">
        <v>-1.5335150974305376E-2</v>
      </c>
      <c r="I83" s="152"/>
      <c r="K83" s="163">
        <f t="shared" si="4"/>
        <v>-0.57091270619447643</v>
      </c>
      <c r="L83" s="163">
        <f t="shared" si="5"/>
        <v>4.1181488785367376E-4</v>
      </c>
    </row>
    <row r="84" spans="1:12" x14ac:dyDescent="0.25">
      <c r="A84" s="137" t="s">
        <v>149</v>
      </c>
      <c r="B84" s="138">
        <v>2.402691013935608E-4</v>
      </c>
      <c r="C84" s="139">
        <v>1.5500616161739081E-2</v>
      </c>
      <c r="D84" s="140">
        <v>4162</v>
      </c>
      <c r="E84" s="141">
        <v>0</v>
      </c>
      <c r="G84" s="137" t="s">
        <v>149</v>
      </c>
      <c r="H84" s="142">
        <v>-6.6881415550110255E-4</v>
      </c>
      <c r="I84" s="152"/>
      <c r="K84" s="163">
        <f t="shared" si="4"/>
        <v>-4.3137218104621587E-2</v>
      </c>
      <c r="L84" s="163">
        <f t="shared" si="5"/>
        <v>1.0367031507960006E-5</v>
      </c>
    </row>
    <row r="85" spans="1:12" ht="30" x14ac:dyDescent="0.25">
      <c r="A85" s="137" t="s">
        <v>150</v>
      </c>
      <c r="B85" s="138">
        <v>9.1302258529553093E-3</v>
      </c>
      <c r="C85" s="139">
        <v>9.5126437089309998E-2</v>
      </c>
      <c r="D85" s="140">
        <v>4162</v>
      </c>
      <c r="E85" s="141">
        <v>0</v>
      </c>
      <c r="G85" s="137" t="s">
        <v>150</v>
      </c>
      <c r="H85" s="142">
        <v>-1.5267099019157866E-2</v>
      </c>
      <c r="I85" s="152"/>
      <c r="K85" s="163">
        <f t="shared" si="4"/>
        <v>-0.15902736841484758</v>
      </c>
      <c r="L85" s="163">
        <f t="shared" si="5"/>
        <v>1.4653346265189641E-3</v>
      </c>
    </row>
    <row r="86" spans="1:12" x14ac:dyDescent="0.25">
      <c r="A86" s="137" t="s">
        <v>151</v>
      </c>
      <c r="B86" s="138">
        <v>0.61941374339259969</v>
      </c>
      <c r="C86" s="139">
        <v>0.48558934566699563</v>
      </c>
      <c r="D86" s="140">
        <v>4162</v>
      </c>
      <c r="E86" s="141">
        <v>0</v>
      </c>
      <c r="G86" s="137" t="s">
        <v>151</v>
      </c>
      <c r="H86" s="142">
        <v>0.57952835317931328</v>
      </c>
      <c r="I86" s="152"/>
      <c r="K86" s="163">
        <f t="shared" si="4"/>
        <v>0.45421203842808539</v>
      </c>
      <c r="L86" s="163">
        <f t="shared" si="5"/>
        <v>-0.73924156254267925</v>
      </c>
    </row>
    <row r="87" spans="1:12" x14ac:dyDescent="0.25">
      <c r="A87" s="137" t="s">
        <v>152</v>
      </c>
      <c r="B87" s="138">
        <v>2.402691013935608E-4</v>
      </c>
      <c r="C87" s="139">
        <v>1.5500616161738994E-2</v>
      </c>
      <c r="D87" s="140">
        <v>4162</v>
      </c>
      <c r="E87" s="141">
        <v>0</v>
      </c>
      <c r="G87" s="137" t="s">
        <v>152</v>
      </c>
      <c r="H87" s="142">
        <v>4.6879808873712403E-3</v>
      </c>
      <c r="I87" s="152"/>
      <c r="K87" s="163">
        <f t="shared" si="4"/>
        <v>0.30236569059653884</v>
      </c>
      <c r="L87" s="163">
        <f t="shared" si="5"/>
        <v>-7.2666592308709158E-5</v>
      </c>
    </row>
    <row r="88" spans="1:12" x14ac:dyDescent="0.25">
      <c r="A88" s="137" t="s">
        <v>29</v>
      </c>
      <c r="B88" s="138">
        <v>2.402691013935608E-4</v>
      </c>
      <c r="C88" s="139">
        <v>1.5500616161739127E-2</v>
      </c>
      <c r="D88" s="140">
        <v>4162</v>
      </c>
      <c r="E88" s="141">
        <v>0</v>
      </c>
      <c r="G88" s="137" t="s">
        <v>29</v>
      </c>
      <c r="H88" s="142">
        <v>-1.0357209810758498E-2</v>
      </c>
      <c r="I88" s="152"/>
      <c r="K88" s="163">
        <f t="shared" si="4"/>
        <v>-0.66801997967173388</v>
      </c>
      <c r="L88" s="163">
        <f t="shared" si="5"/>
        <v>1.6054313378316125E-4</v>
      </c>
    </row>
    <row r="89" spans="1:12" x14ac:dyDescent="0.25">
      <c r="A89" s="137" t="s">
        <v>153</v>
      </c>
      <c r="B89" s="138">
        <v>9.8510331571359921E-3</v>
      </c>
      <c r="C89" s="139">
        <v>9.8774158809801546E-2</v>
      </c>
      <c r="D89" s="140">
        <v>4162</v>
      </c>
      <c r="E89" s="141">
        <v>0</v>
      </c>
      <c r="G89" s="137" t="s">
        <v>153</v>
      </c>
      <c r="H89" s="142">
        <v>8.5485843647091497E-2</v>
      </c>
      <c r="I89" s="152"/>
      <c r="K89" s="163">
        <f t="shared" si="4"/>
        <v>0.85694194500656073</v>
      </c>
      <c r="L89" s="163">
        <f t="shared" si="5"/>
        <v>-8.525750969490169E-3</v>
      </c>
    </row>
    <row r="90" spans="1:12" ht="30" x14ac:dyDescent="0.25">
      <c r="A90" s="137" t="s">
        <v>154</v>
      </c>
      <c r="B90" s="138">
        <v>2.715040845747237E-2</v>
      </c>
      <c r="C90" s="139">
        <v>0.16254110739871971</v>
      </c>
      <c r="D90" s="140">
        <v>4162</v>
      </c>
      <c r="E90" s="141">
        <v>0</v>
      </c>
      <c r="G90" s="137" t="s">
        <v>154</v>
      </c>
      <c r="H90" s="142">
        <v>0.12644498682961461</v>
      </c>
      <c r="I90" s="152"/>
      <c r="K90" s="163">
        <f t="shared" si="4"/>
        <v>0.75680519075114772</v>
      </c>
      <c r="L90" s="163">
        <f t="shared" si="5"/>
        <v>-2.1121014214591182E-2</v>
      </c>
    </row>
    <row r="91" spans="1:12" ht="30" x14ac:dyDescent="0.25">
      <c r="A91" s="137" t="s">
        <v>30</v>
      </c>
      <c r="B91" s="138">
        <v>4.8053820278712159E-4</v>
      </c>
      <c r="C91" s="139">
        <v>2.1918547318588583E-2</v>
      </c>
      <c r="D91" s="140">
        <v>4162</v>
      </c>
      <c r="E91" s="141">
        <v>0</v>
      </c>
      <c r="G91" s="137" t="s">
        <v>30</v>
      </c>
      <c r="H91" s="142">
        <v>6.0585242342602603E-2</v>
      </c>
      <c r="I91" s="152"/>
      <c r="K91" s="163">
        <f t="shared" si="4"/>
        <v>2.7627802125269358</v>
      </c>
      <c r="L91" s="163">
        <f t="shared" si="5"/>
        <v>-1.3282597175610269E-3</v>
      </c>
    </row>
    <row r="92" spans="1:12" x14ac:dyDescent="0.25">
      <c r="A92" s="137" t="s">
        <v>155</v>
      </c>
      <c r="B92" s="138">
        <v>1.4416146083613647E-3</v>
      </c>
      <c r="C92" s="139">
        <v>3.7945781253153801E-2</v>
      </c>
      <c r="D92" s="140">
        <v>4162</v>
      </c>
      <c r="E92" s="141">
        <v>0</v>
      </c>
      <c r="G92" s="137" t="s">
        <v>155</v>
      </c>
      <c r="H92" s="142">
        <v>0.10835867429760888</v>
      </c>
      <c r="I92" s="152"/>
      <c r="K92" s="163">
        <f t="shared" si="4"/>
        <v>2.8515017816586847</v>
      </c>
      <c r="L92" s="163">
        <f t="shared" si="5"/>
        <v>-4.1167013209701892E-3</v>
      </c>
    </row>
    <row r="93" spans="1:12" ht="30" x14ac:dyDescent="0.25">
      <c r="A93" s="137" t="s">
        <v>31</v>
      </c>
      <c r="B93" s="138">
        <v>9.6107640557424319E-4</v>
      </c>
      <c r="C93" s="139">
        <v>3.099005466588543E-2</v>
      </c>
      <c r="D93" s="140">
        <v>4162</v>
      </c>
      <c r="E93" s="141">
        <v>0</v>
      </c>
      <c r="G93" s="137" t="s">
        <v>31</v>
      </c>
      <c r="H93" s="142">
        <v>7.7957281422634153E-2</v>
      </c>
      <c r="I93" s="152"/>
      <c r="K93" s="163">
        <f t="shared" si="4"/>
        <v>2.5131404045101879</v>
      </c>
      <c r="L93" s="163">
        <f t="shared" si="5"/>
        <v>-2.4176434867822878E-3</v>
      </c>
    </row>
    <row r="94" spans="1:12" x14ac:dyDescent="0.25">
      <c r="A94" s="137" t="s">
        <v>32</v>
      </c>
      <c r="B94" s="138">
        <v>0.37073522345026427</v>
      </c>
      <c r="C94" s="139">
        <v>0.48305971012030546</v>
      </c>
      <c r="D94" s="140">
        <v>4162</v>
      </c>
      <c r="E94" s="141">
        <v>0</v>
      </c>
      <c r="G94" s="137" t="s">
        <v>32</v>
      </c>
      <c r="H94" s="142">
        <v>0.7337804370900165</v>
      </c>
      <c r="I94" s="152"/>
      <c r="K94" s="163">
        <f t="shared" si="4"/>
        <v>0.95586978816142676</v>
      </c>
      <c r="L94" s="163">
        <f t="shared" si="5"/>
        <v>-0.56315658004317737</v>
      </c>
    </row>
    <row r="95" spans="1:12" x14ac:dyDescent="0.25">
      <c r="A95" s="137" t="s">
        <v>33</v>
      </c>
      <c r="B95" s="138">
        <v>0.60691975012013455</v>
      </c>
      <c r="C95" s="139">
        <v>0.48849309244761246</v>
      </c>
      <c r="D95" s="140">
        <v>4162</v>
      </c>
      <c r="E95" s="141">
        <v>0</v>
      </c>
      <c r="G95" s="137" t="s">
        <v>33</v>
      </c>
      <c r="H95" s="142">
        <v>-0.75113579254978657</v>
      </c>
      <c r="I95" s="152"/>
      <c r="K95" s="163">
        <f t="shared" si="4"/>
        <v>-0.60442337792288259</v>
      </c>
      <c r="L95" s="163">
        <f t="shared" si="5"/>
        <v>0.93323560674401052</v>
      </c>
    </row>
    <row r="96" spans="1:12" ht="15.75" thickBot="1" x14ac:dyDescent="0.3">
      <c r="A96" s="143" t="s">
        <v>34</v>
      </c>
      <c r="B96" s="144">
        <v>1.8260451705910619E-2</v>
      </c>
      <c r="C96" s="145">
        <v>0.13390786366221136</v>
      </c>
      <c r="D96" s="146">
        <v>4162</v>
      </c>
      <c r="E96" s="147">
        <v>0</v>
      </c>
      <c r="G96" s="143" t="s">
        <v>34</v>
      </c>
      <c r="H96" s="148">
        <v>3.54269733667891E-2</v>
      </c>
      <c r="I96" s="152"/>
      <c r="K96" s="163">
        <f t="shared" si="4"/>
        <v>0.25973127999616619</v>
      </c>
      <c r="L96" s="163">
        <f t="shared" si="5"/>
        <v>-4.8310272343878189E-3</v>
      </c>
    </row>
    <row r="97" spans="1:9" x14ac:dyDescent="0.25">
      <c r="A97" s="152"/>
      <c r="B97" s="152"/>
      <c r="C97" s="152"/>
      <c r="D97" s="152"/>
      <c r="E97" s="152"/>
      <c r="G97" s="152"/>
      <c r="H97" s="152"/>
      <c r="I97" s="152"/>
    </row>
    <row r="98" spans="1:9" x14ac:dyDescent="0.25">
      <c r="G98" s="152"/>
      <c r="H98" s="152"/>
      <c r="I98" s="152"/>
    </row>
  </sheetData>
  <mergeCells count="3">
    <mergeCell ref="A5:E5"/>
    <mergeCell ref="G4:H4"/>
    <mergeCell ref="G5:G6"/>
  </mergeCells>
  <pageMargins left="0.45" right="0.45" top="0.5" bottom="0.5" header="0" footer="0"/>
  <pageSetup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topLeftCell="A97" workbookViewId="0">
      <selection activeCell="A111" sqref="A111"/>
    </sheetView>
  </sheetViews>
  <sheetFormatPr defaultRowHeight="15" x14ac:dyDescent="0.25"/>
  <cols>
    <col min="1" max="1" width="30.85546875" style="2" customWidth="1"/>
    <col min="2" max="2" width="9.140625" style="2"/>
    <col min="3" max="3" width="10.140625" style="2" customWidth="1"/>
    <col min="4" max="6" width="9.140625" style="2"/>
    <col min="7" max="7" width="29.7109375" style="2" customWidth="1"/>
    <col min="8" max="8" width="11.42578125" style="2" customWidth="1"/>
    <col min="9" max="9" width="9.140625" style="2"/>
    <col min="10" max="11" width="10.28515625" style="2" bestFit="1" customWidth="1"/>
    <col min="12" max="16384" width="9.140625" style="2"/>
  </cols>
  <sheetData>
    <row r="1" spans="1:11" x14ac:dyDescent="0.25">
      <c r="A1" s="2" t="s">
        <v>83</v>
      </c>
    </row>
    <row r="4" spans="1:11" ht="15.75" thickBot="1" x14ac:dyDescent="0.3">
      <c r="G4" s="103" t="s">
        <v>35</v>
      </c>
      <c r="H4" s="104"/>
      <c r="I4" s="105"/>
    </row>
    <row r="5" spans="1:11" ht="15.75" thickBot="1" x14ac:dyDescent="0.3">
      <c r="A5" s="103" t="s">
        <v>0</v>
      </c>
      <c r="B5" s="104"/>
      <c r="C5" s="104"/>
      <c r="D5" s="104"/>
      <c r="E5" s="104"/>
      <c r="G5" s="106" t="s">
        <v>1</v>
      </c>
      <c r="H5" s="129" t="s">
        <v>36</v>
      </c>
      <c r="I5" s="105"/>
      <c r="J5" s="2" t="s">
        <v>85</v>
      </c>
    </row>
    <row r="6" spans="1:11" ht="27" thickBot="1" x14ac:dyDescent="0.3">
      <c r="A6" s="102" t="s">
        <v>1</v>
      </c>
      <c r="B6" s="126" t="s">
        <v>2</v>
      </c>
      <c r="C6" s="127" t="s">
        <v>3</v>
      </c>
      <c r="D6" s="127" t="s">
        <v>4</v>
      </c>
      <c r="E6" s="128" t="s">
        <v>5</v>
      </c>
      <c r="G6" s="107"/>
      <c r="H6" s="130" t="s">
        <v>37</v>
      </c>
      <c r="I6" s="105"/>
      <c r="J6" s="1" t="s">
        <v>45</v>
      </c>
      <c r="K6" s="1" t="s">
        <v>46</v>
      </c>
    </row>
    <row r="7" spans="1:11" x14ac:dyDescent="0.25">
      <c r="A7" s="108" t="s">
        <v>6</v>
      </c>
      <c r="B7" s="109">
        <v>4.6572475143903717E-2</v>
      </c>
      <c r="C7" s="110">
        <v>0.21061115076870671</v>
      </c>
      <c r="D7" s="111">
        <v>1914</v>
      </c>
      <c r="E7" s="112">
        <v>3</v>
      </c>
      <c r="G7" s="108" t="s">
        <v>6</v>
      </c>
      <c r="H7" s="113">
        <v>5.6163688763453214E-2</v>
      </c>
      <c r="I7" s="105"/>
      <c r="J7" s="73">
        <f>((1-B7)/C7)*H7</f>
        <v>0.25425057775470677</v>
      </c>
      <c r="K7" s="73">
        <f>((0-B7)/C7)*H7</f>
        <v>-1.241948486288085E-2</v>
      </c>
    </row>
    <row r="8" spans="1:11" x14ac:dyDescent="0.25">
      <c r="A8" s="114" t="s">
        <v>7</v>
      </c>
      <c r="B8" s="115">
        <v>0.6103556485355649</v>
      </c>
      <c r="C8" s="116">
        <v>0.48754211321524876</v>
      </c>
      <c r="D8" s="117">
        <v>1914</v>
      </c>
      <c r="E8" s="118">
        <v>2</v>
      </c>
      <c r="G8" s="114" t="s">
        <v>7</v>
      </c>
      <c r="H8" s="119">
        <v>5.0482680751220324E-2</v>
      </c>
      <c r="I8" s="105"/>
      <c r="J8" s="73">
        <f t="shared" ref="J8:J70" si="0">((1-B8)/C8)*H8</f>
        <v>4.034583037714113E-2</v>
      </c>
      <c r="K8" s="73">
        <f t="shared" ref="K8:K70" si="1">((0-B8)/C8)*H8</f>
        <v>-6.31994416780184E-2</v>
      </c>
    </row>
    <row r="9" spans="1:11" x14ac:dyDescent="0.25">
      <c r="A9" s="114" t="s">
        <v>8</v>
      </c>
      <c r="B9" s="115">
        <v>0.14345549738219895</v>
      </c>
      <c r="C9" s="116">
        <v>0.3502617897184761</v>
      </c>
      <c r="D9" s="117">
        <v>1914</v>
      </c>
      <c r="E9" s="118">
        <v>4</v>
      </c>
      <c r="G9" s="114" t="s">
        <v>8</v>
      </c>
      <c r="H9" s="119">
        <v>8.5183498526443274E-2</v>
      </c>
      <c r="I9" s="105"/>
      <c r="J9" s="73">
        <f t="shared" si="0"/>
        <v>0.20831121040985123</v>
      </c>
      <c r="K9" s="73">
        <f t="shared" si="1"/>
        <v>-3.4888307855928634E-2</v>
      </c>
    </row>
    <row r="10" spans="1:11" x14ac:dyDescent="0.25">
      <c r="A10" s="114" t="s">
        <v>9</v>
      </c>
      <c r="B10" s="115">
        <v>3.8239916186485069E-2</v>
      </c>
      <c r="C10" s="116">
        <v>0.19157433173145194</v>
      </c>
      <c r="D10" s="117">
        <v>1914</v>
      </c>
      <c r="E10" s="118">
        <v>5</v>
      </c>
      <c r="G10" s="114" t="s">
        <v>9</v>
      </c>
      <c r="H10" s="119">
        <v>5.5908953573684236E-2</v>
      </c>
      <c r="I10" s="105"/>
      <c r="J10" s="73">
        <f t="shared" si="0"/>
        <v>0.28067956384850357</v>
      </c>
      <c r="K10" s="73">
        <f t="shared" si="1"/>
        <v>-1.1159917298987342E-2</v>
      </c>
    </row>
    <row r="11" spans="1:11" x14ac:dyDescent="0.25">
      <c r="A11" s="114" t="s">
        <v>10</v>
      </c>
      <c r="B11" s="115">
        <v>3.8199895342752484E-2</v>
      </c>
      <c r="C11" s="116">
        <v>0.19157831759380764</v>
      </c>
      <c r="D11" s="117">
        <v>1914</v>
      </c>
      <c r="E11" s="118">
        <v>3</v>
      </c>
      <c r="G11" s="114" t="s">
        <v>10</v>
      </c>
      <c r="H11" s="119">
        <v>3.1616190617986074E-2</v>
      </c>
      <c r="I11" s="105"/>
      <c r="J11" s="73">
        <f t="shared" si="0"/>
        <v>0.15872597602467611</v>
      </c>
      <c r="K11" s="73">
        <f t="shared" si="1"/>
        <v>-6.3041328889017157E-3</v>
      </c>
    </row>
    <row r="12" spans="1:11" x14ac:dyDescent="0.25">
      <c r="A12" s="114" t="s">
        <v>11</v>
      </c>
      <c r="B12" s="115">
        <v>7.4829931972789115E-2</v>
      </c>
      <c r="C12" s="116">
        <v>0.26297915194657961</v>
      </c>
      <c r="D12" s="117">
        <v>1914</v>
      </c>
      <c r="E12" s="118">
        <v>3</v>
      </c>
      <c r="G12" s="114" t="s">
        <v>11</v>
      </c>
      <c r="H12" s="119">
        <v>1.9501113007902096E-2</v>
      </c>
      <c r="I12" s="105"/>
      <c r="J12" s="73">
        <f t="shared" si="0"/>
        <v>6.8605613466241805E-2</v>
      </c>
      <c r="K12" s="73">
        <f t="shared" si="1"/>
        <v>-5.5489834421224979E-3</v>
      </c>
    </row>
    <row r="13" spans="1:11" x14ac:dyDescent="0.25">
      <c r="A13" s="114" t="s">
        <v>12</v>
      </c>
      <c r="B13" s="115">
        <v>5.4421768707482991E-2</v>
      </c>
      <c r="C13" s="116">
        <v>0.22672944105912196</v>
      </c>
      <c r="D13" s="117">
        <v>1914</v>
      </c>
      <c r="E13" s="118">
        <v>3</v>
      </c>
      <c r="G13" s="114" t="s">
        <v>12</v>
      </c>
      <c r="H13" s="119">
        <v>6.1991428659114903E-2</v>
      </c>
      <c r="I13" s="105"/>
      <c r="J13" s="73">
        <f t="shared" si="0"/>
        <v>0.25853610008899092</v>
      </c>
      <c r="K13" s="73">
        <f t="shared" si="1"/>
        <v>-1.4879775544690124E-2</v>
      </c>
    </row>
    <row r="14" spans="1:11" x14ac:dyDescent="0.25">
      <c r="A14" s="114" t="s">
        <v>13</v>
      </c>
      <c r="B14" s="115">
        <v>0.75052301255230125</v>
      </c>
      <c r="C14" s="116">
        <v>0.43259720691777181</v>
      </c>
      <c r="D14" s="117">
        <v>1914</v>
      </c>
      <c r="E14" s="118">
        <v>2</v>
      </c>
      <c r="G14" s="114" t="s">
        <v>13</v>
      </c>
      <c r="H14" s="119">
        <v>6.4486556806919157E-2</v>
      </c>
      <c r="I14" s="105"/>
      <c r="J14" s="73">
        <f t="shared" si="0"/>
        <v>3.718912574052536E-2</v>
      </c>
      <c r="K14" s="73">
        <f t="shared" si="1"/>
        <v>-0.11187923571835197</v>
      </c>
    </row>
    <row r="15" spans="1:11" x14ac:dyDescent="0.25">
      <c r="A15" s="114" t="s">
        <v>14</v>
      </c>
      <c r="B15" s="115">
        <v>0.42019884877027736</v>
      </c>
      <c r="C15" s="116">
        <v>0.4933326104420786</v>
      </c>
      <c r="D15" s="117">
        <v>1914</v>
      </c>
      <c r="E15" s="118">
        <v>3</v>
      </c>
      <c r="G15" s="114" t="s">
        <v>14</v>
      </c>
      <c r="H15" s="119">
        <v>6.4116250216793902E-2</v>
      </c>
      <c r="I15" s="105"/>
      <c r="J15" s="73">
        <f t="shared" si="0"/>
        <v>7.5354182759006308E-2</v>
      </c>
      <c r="K15" s="73">
        <f t="shared" si="1"/>
        <v>-5.4611379743214866E-2</v>
      </c>
    </row>
    <row r="16" spans="1:11" ht="30" x14ac:dyDescent="0.25">
      <c r="A16" s="114" t="s">
        <v>38</v>
      </c>
      <c r="B16" s="115">
        <v>0.15974776668418286</v>
      </c>
      <c r="C16" s="116">
        <v>0.3654131267886927</v>
      </c>
      <c r="D16" s="117">
        <v>1914</v>
      </c>
      <c r="E16" s="118">
        <v>11</v>
      </c>
      <c r="G16" s="114" t="s">
        <v>38</v>
      </c>
      <c r="H16" s="119">
        <v>-2.4577896363625784E-2</v>
      </c>
      <c r="I16" s="105"/>
      <c r="J16" s="73">
        <f t="shared" si="0"/>
        <v>-5.6515846847733732E-2</v>
      </c>
      <c r="K16" s="73">
        <f t="shared" si="1"/>
        <v>1.074472635504131E-2</v>
      </c>
    </row>
    <row r="17" spans="1:11" ht="30" x14ac:dyDescent="0.25">
      <c r="A17" s="114" t="s">
        <v>39</v>
      </c>
      <c r="B17" s="115">
        <v>0.20397489539748953</v>
      </c>
      <c r="C17" s="116">
        <v>0.40284520692155151</v>
      </c>
      <c r="D17" s="117">
        <v>1914</v>
      </c>
      <c r="E17" s="118">
        <v>2</v>
      </c>
      <c r="G17" s="114" t="s">
        <v>39</v>
      </c>
      <c r="H17" s="119">
        <v>-1.40654526879749E-2</v>
      </c>
      <c r="I17" s="105"/>
      <c r="J17" s="73">
        <f t="shared" si="0"/>
        <v>-2.7793438409724543E-2</v>
      </c>
      <c r="K17" s="73">
        <f t="shared" si="1"/>
        <v>7.1218403283788249E-3</v>
      </c>
    </row>
    <row r="18" spans="1:11" x14ac:dyDescent="0.25">
      <c r="A18" s="114" t="s">
        <v>40</v>
      </c>
      <c r="B18" s="115">
        <v>1.726844583987441E-2</v>
      </c>
      <c r="C18" s="116">
        <v>0.5245814009815476</v>
      </c>
      <c r="D18" s="117">
        <v>1914</v>
      </c>
      <c r="E18" s="118">
        <v>3</v>
      </c>
      <c r="G18" s="114" t="s">
        <v>40</v>
      </c>
      <c r="H18" s="119">
        <v>8.552960590234724E-3</v>
      </c>
      <c r="I18" s="105"/>
      <c r="J18" s="74" t="s">
        <v>157</v>
      </c>
      <c r="K18" s="73"/>
    </row>
    <row r="19" spans="1:11" x14ac:dyDescent="0.25">
      <c r="A19" s="114" t="s">
        <v>41</v>
      </c>
      <c r="B19" s="115">
        <v>0.1151229722658294</v>
      </c>
      <c r="C19" s="116">
        <v>1.0662019950509682</v>
      </c>
      <c r="D19" s="117">
        <v>1914</v>
      </c>
      <c r="E19" s="118">
        <v>3</v>
      </c>
      <c r="G19" s="114" t="s">
        <v>41</v>
      </c>
      <c r="H19" s="119">
        <v>5.5722553916721989E-3</v>
      </c>
      <c r="I19" s="105"/>
      <c r="J19" s="74" t="s">
        <v>158</v>
      </c>
      <c r="K19" s="73"/>
    </row>
    <row r="20" spans="1:11" x14ac:dyDescent="0.25">
      <c r="A20" s="114" t="s">
        <v>42</v>
      </c>
      <c r="B20" s="115">
        <v>4.1862899005756148E-2</v>
      </c>
      <c r="C20" s="116">
        <v>0.64044342652733932</v>
      </c>
      <c r="D20" s="117">
        <v>1914</v>
      </c>
      <c r="E20" s="118">
        <v>3</v>
      </c>
      <c r="G20" s="114" t="s">
        <v>42</v>
      </c>
      <c r="H20" s="119">
        <v>1.0149377255187334E-2</v>
      </c>
      <c r="I20" s="105"/>
      <c r="J20" s="74" t="s">
        <v>159</v>
      </c>
      <c r="K20" s="73"/>
    </row>
    <row r="21" spans="1:11" ht="30" x14ac:dyDescent="0.25">
      <c r="A21" s="114" t="s">
        <v>156</v>
      </c>
      <c r="B21" s="115">
        <v>1.8103448275862069</v>
      </c>
      <c r="C21" s="116">
        <v>5.9640040285440605</v>
      </c>
      <c r="D21" s="117">
        <v>1914</v>
      </c>
      <c r="E21" s="118">
        <v>0</v>
      </c>
      <c r="G21" s="114" t="s">
        <v>156</v>
      </c>
      <c r="H21" s="119">
        <v>-1.2371001920620288E-2</v>
      </c>
      <c r="I21" s="105"/>
      <c r="J21" s="74" t="s">
        <v>160</v>
      </c>
      <c r="K21" s="73"/>
    </row>
    <row r="22" spans="1:11" x14ac:dyDescent="0.25">
      <c r="A22" s="114" t="s">
        <v>43</v>
      </c>
      <c r="B22" s="115">
        <v>0.10727367870225013</v>
      </c>
      <c r="C22" s="116">
        <v>1.5294647301000683</v>
      </c>
      <c r="D22" s="117">
        <v>1914</v>
      </c>
      <c r="E22" s="118">
        <v>3</v>
      </c>
      <c r="G22" s="114" t="s">
        <v>43</v>
      </c>
      <c r="H22" s="119">
        <v>-6.2311339420811072E-4</v>
      </c>
      <c r="I22" s="105"/>
      <c r="J22" s="74" t="s">
        <v>161</v>
      </c>
      <c r="K22" s="73"/>
    </row>
    <row r="23" spans="1:11" x14ac:dyDescent="0.25">
      <c r="A23" s="114" t="s">
        <v>44</v>
      </c>
      <c r="B23" s="115">
        <v>0.19979024646040902</v>
      </c>
      <c r="C23" s="116">
        <v>0.39921506629591269</v>
      </c>
      <c r="D23" s="117">
        <v>1914</v>
      </c>
      <c r="E23" s="118">
        <v>7</v>
      </c>
      <c r="G23" s="114" t="s">
        <v>44</v>
      </c>
      <c r="H23" s="119">
        <v>7.0306975154585158E-2</v>
      </c>
      <c r="I23" s="105"/>
      <c r="J23" s="73">
        <f t="shared" ref="J23:J27" si="2">((1-B23)/C23)*H23</f>
        <v>0.14092736474745804</v>
      </c>
      <c r="K23" s="73">
        <f t="shared" ref="K23:K27" si="3">((0-B23)/C23)*H23</f>
        <v>-3.5185665772464958E-2</v>
      </c>
    </row>
    <row r="24" spans="1:11" x14ac:dyDescent="0.25">
      <c r="A24" s="114" t="s">
        <v>96</v>
      </c>
      <c r="B24" s="115">
        <v>0.16474895397489539</v>
      </c>
      <c r="C24" s="116">
        <v>0.37085685069896968</v>
      </c>
      <c r="D24" s="117">
        <v>1914</v>
      </c>
      <c r="E24" s="118">
        <v>2</v>
      </c>
      <c r="G24" s="114" t="s">
        <v>96</v>
      </c>
      <c r="H24" s="119">
        <v>7.9931956828981091E-2</v>
      </c>
      <c r="I24" s="105"/>
      <c r="J24" s="73">
        <f t="shared" si="2"/>
        <v>0.18002431511352271</v>
      </c>
      <c r="K24" s="73">
        <f t="shared" si="3"/>
        <v>-3.5508866162028585E-2</v>
      </c>
    </row>
    <row r="25" spans="1:11" x14ac:dyDescent="0.25">
      <c r="A25" s="114" t="s">
        <v>97</v>
      </c>
      <c r="B25" s="115">
        <v>0.78963893249607531</v>
      </c>
      <c r="C25" s="116">
        <v>0.40735196712993893</v>
      </c>
      <c r="D25" s="117">
        <v>1914</v>
      </c>
      <c r="E25" s="118">
        <v>3</v>
      </c>
      <c r="G25" s="114" t="s">
        <v>97</v>
      </c>
      <c r="H25" s="119">
        <v>5.4746637713967615E-2</v>
      </c>
      <c r="I25" s="105"/>
      <c r="J25" s="73">
        <f t="shared" si="2"/>
        <v>2.827177006877506E-2</v>
      </c>
      <c r="K25" s="73">
        <f t="shared" si="3"/>
        <v>-0.10612462943726755</v>
      </c>
    </row>
    <row r="26" spans="1:11" x14ac:dyDescent="0.25">
      <c r="A26" s="114" t="s">
        <v>98</v>
      </c>
      <c r="B26" s="115">
        <v>0.74882260596546313</v>
      </c>
      <c r="C26" s="116">
        <v>0.43346357350700643</v>
      </c>
      <c r="D26" s="117">
        <v>1914</v>
      </c>
      <c r="E26" s="118">
        <v>3</v>
      </c>
      <c r="G26" s="114" t="s">
        <v>98</v>
      </c>
      <c r="H26" s="119">
        <v>4.7624491142876042E-2</v>
      </c>
      <c r="I26" s="105"/>
      <c r="J26" s="73">
        <f t="shared" si="2"/>
        <v>2.759677239013749E-2</v>
      </c>
      <c r="K26" s="73">
        <f t="shared" si="3"/>
        <v>-8.2272877688097393E-2</v>
      </c>
    </row>
    <row r="27" spans="1:11" x14ac:dyDescent="0.25">
      <c r="A27" s="114" t="s">
        <v>99</v>
      </c>
      <c r="B27" s="115">
        <v>0.22187336473050759</v>
      </c>
      <c r="C27" s="116">
        <v>0.41528914932921751</v>
      </c>
      <c r="D27" s="117">
        <v>1914</v>
      </c>
      <c r="E27" s="118">
        <v>3</v>
      </c>
      <c r="G27" s="114" t="s">
        <v>99</v>
      </c>
      <c r="H27" s="119">
        <v>7.6595003718847421E-2</v>
      </c>
      <c r="I27" s="105"/>
      <c r="J27" s="73">
        <f t="shared" si="2"/>
        <v>0.14351593972168303</v>
      </c>
      <c r="K27" s="73">
        <f t="shared" si="3"/>
        <v>-4.092182813852966E-2</v>
      </c>
    </row>
    <row r="28" spans="1:11" x14ac:dyDescent="0.25">
      <c r="A28" s="114" t="s">
        <v>100</v>
      </c>
      <c r="B28" s="115">
        <v>0.88179916317991636</v>
      </c>
      <c r="C28" s="116">
        <v>0.32276138896614331</v>
      </c>
      <c r="D28" s="117">
        <v>1914</v>
      </c>
      <c r="E28" s="118">
        <v>2</v>
      </c>
      <c r="G28" s="114" t="s">
        <v>100</v>
      </c>
      <c r="H28" s="119">
        <v>6.2811417876131592E-2</v>
      </c>
      <c r="I28" s="105"/>
      <c r="J28" s="73">
        <f t="shared" si="0"/>
        <v>2.3002634170698491E-2</v>
      </c>
      <c r="K28" s="73">
        <f t="shared" si="1"/>
        <v>-0.1716037221760959</v>
      </c>
    </row>
    <row r="29" spans="1:11" x14ac:dyDescent="0.25">
      <c r="A29" s="114" t="s">
        <v>101</v>
      </c>
      <c r="B29" s="115">
        <v>2.615062761506276E-2</v>
      </c>
      <c r="C29" s="116">
        <v>0.1595414046930127</v>
      </c>
      <c r="D29" s="117">
        <v>1914</v>
      </c>
      <c r="E29" s="118">
        <v>2</v>
      </c>
      <c r="G29" s="114" t="s">
        <v>101</v>
      </c>
      <c r="H29" s="119">
        <v>2.5941565776174694E-2</v>
      </c>
      <c r="I29" s="105"/>
      <c r="J29" s="73">
        <f t="shared" si="0"/>
        <v>0.15834872206635853</v>
      </c>
      <c r="K29" s="73">
        <f t="shared" si="1"/>
        <v>-4.2521139115563504E-3</v>
      </c>
    </row>
    <row r="30" spans="1:11" x14ac:dyDescent="0.25">
      <c r="A30" s="114" t="s">
        <v>102</v>
      </c>
      <c r="B30" s="115">
        <v>3.7656903765690378E-2</v>
      </c>
      <c r="C30" s="116">
        <v>0.19031531176647379</v>
      </c>
      <c r="D30" s="117">
        <v>1914</v>
      </c>
      <c r="E30" s="118">
        <v>2</v>
      </c>
      <c r="G30" s="114" t="s">
        <v>102</v>
      </c>
      <c r="H30" s="119">
        <v>6.0603677928397673E-2</v>
      </c>
      <c r="I30" s="105"/>
      <c r="J30" s="73">
        <f t="shared" si="0"/>
        <v>0.30644686714626768</v>
      </c>
      <c r="K30" s="73">
        <f t="shared" si="1"/>
        <v>-1.1991399149201779E-2</v>
      </c>
    </row>
    <row r="31" spans="1:11" x14ac:dyDescent="0.25">
      <c r="A31" s="114" t="s">
        <v>103</v>
      </c>
      <c r="B31" s="115">
        <v>1.1518324607329843E-2</v>
      </c>
      <c r="C31" s="116">
        <v>0.10661987444211636</v>
      </c>
      <c r="D31" s="117">
        <v>1914</v>
      </c>
      <c r="E31" s="118">
        <v>4</v>
      </c>
      <c r="G31" s="114" t="s">
        <v>103</v>
      </c>
      <c r="H31" s="119">
        <v>-1.6254308874715736E-3</v>
      </c>
      <c r="I31" s="105"/>
      <c r="J31" s="73">
        <f t="shared" ref="J31" si="4">((1-B31)/C31)*H31</f>
        <v>-1.5069504211010616E-2</v>
      </c>
      <c r="K31" s="73">
        <f t="shared" ref="K31" si="5">((0-B31)/C31)*H31</f>
        <v>1.7559803635711524E-4</v>
      </c>
    </row>
    <row r="32" spans="1:11" x14ac:dyDescent="0.25">
      <c r="A32" s="114" t="s">
        <v>15</v>
      </c>
      <c r="B32" s="115">
        <v>6.269592476489028E-3</v>
      </c>
      <c r="C32" s="116">
        <v>7.8952780194296371E-2</v>
      </c>
      <c r="D32" s="117">
        <v>1914</v>
      </c>
      <c r="E32" s="118">
        <v>0</v>
      </c>
      <c r="G32" s="114" t="s">
        <v>15</v>
      </c>
      <c r="H32" s="119">
        <v>2.3615678888541176E-2</v>
      </c>
      <c r="I32" s="105"/>
      <c r="J32" s="73">
        <f t="shared" si="0"/>
        <v>0.2972361219972558</v>
      </c>
      <c r="K32" s="73">
        <f t="shared" si="1"/>
        <v>-1.8753067633896264E-3</v>
      </c>
    </row>
    <row r="33" spans="1:11" x14ac:dyDescent="0.25">
      <c r="A33" s="114" t="s">
        <v>16</v>
      </c>
      <c r="B33" s="115">
        <v>9.9268547544409617E-3</v>
      </c>
      <c r="C33" s="116">
        <v>9.9163753220511866E-2</v>
      </c>
      <c r="D33" s="117">
        <v>1914</v>
      </c>
      <c r="E33" s="118">
        <v>0</v>
      </c>
      <c r="G33" s="114" t="s">
        <v>16</v>
      </c>
      <c r="H33" s="119">
        <v>2.0510143254442115E-2</v>
      </c>
      <c r="I33" s="105"/>
      <c r="J33" s="73">
        <f t="shared" si="0"/>
        <v>0.20477786874611875</v>
      </c>
      <c r="K33" s="73">
        <f t="shared" si="1"/>
        <v>-2.053181797454489E-3</v>
      </c>
    </row>
    <row r="34" spans="1:11" x14ac:dyDescent="0.25">
      <c r="A34" s="114" t="s">
        <v>17</v>
      </c>
      <c r="B34" s="115">
        <v>7.6280041797283177E-2</v>
      </c>
      <c r="C34" s="116">
        <v>0.26551502773232061</v>
      </c>
      <c r="D34" s="117">
        <v>1914</v>
      </c>
      <c r="E34" s="118">
        <v>0</v>
      </c>
      <c r="G34" s="114" t="s">
        <v>17</v>
      </c>
      <c r="H34" s="119">
        <v>2.6118270605755722E-2</v>
      </c>
      <c r="I34" s="105"/>
      <c r="J34" s="73">
        <f t="shared" si="0"/>
        <v>9.0864792242940584E-2</v>
      </c>
      <c r="K34" s="73">
        <f t="shared" si="1"/>
        <v>-7.5035405358989402E-3</v>
      </c>
    </row>
    <row r="35" spans="1:11" x14ac:dyDescent="0.25">
      <c r="A35" s="114" t="s">
        <v>104</v>
      </c>
      <c r="B35" s="115">
        <v>6.7920585161964468E-3</v>
      </c>
      <c r="C35" s="116">
        <v>8.2155053509766915E-2</v>
      </c>
      <c r="D35" s="117">
        <v>1914</v>
      </c>
      <c r="E35" s="118">
        <v>0</v>
      </c>
      <c r="G35" s="114" t="s">
        <v>104</v>
      </c>
      <c r="H35" s="119">
        <v>6.3112393026532364E-3</v>
      </c>
      <c r="I35" s="105"/>
      <c r="J35" s="73">
        <f t="shared" si="0"/>
        <v>7.6299299047437028E-2</v>
      </c>
      <c r="K35" s="73">
        <f t="shared" si="1"/>
        <v>-5.2177321810451406E-4</v>
      </c>
    </row>
    <row r="36" spans="1:11" ht="30" x14ac:dyDescent="0.25">
      <c r="A36" s="114" t="s">
        <v>105</v>
      </c>
      <c r="B36" s="115">
        <v>0.73406478578892376</v>
      </c>
      <c r="C36" s="116">
        <v>0.44194538337366029</v>
      </c>
      <c r="D36" s="117">
        <v>1914</v>
      </c>
      <c r="E36" s="118">
        <v>0</v>
      </c>
      <c r="G36" s="114" t="s">
        <v>105</v>
      </c>
      <c r="H36" s="119">
        <v>-5.5533598289809548E-2</v>
      </c>
      <c r="I36" s="105"/>
      <c r="J36" s="73">
        <f t="shared" si="0"/>
        <v>-3.3416661679721363E-2</v>
      </c>
      <c r="K36" s="73">
        <f t="shared" si="1"/>
        <v>9.2240490491175872E-2</v>
      </c>
    </row>
    <row r="37" spans="1:11" x14ac:dyDescent="0.25">
      <c r="A37" s="114" t="s">
        <v>106</v>
      </c>
      <c r="B37" s="115">
        <v>7.0010449320794144E-2</v>
      </c>
      <c r="C37" s="116">
        <v>0.25523130944901018</v>
      </c>
      <c r="D37" s="117">
        <v>1914</v>
      </c>
      <c r="E37" s="118">
        <v>0</v>
      </c>
      <c r="G37" s="114" t="s">
        <v>106</v>
      </c>
      <c r="H37" s="119">
        <v>7.1086486180927571E-3</v>
      </c>
      <c r="I37" s="105"/>
      <c r="J37" s="73">
        <f t="shared" si="0"/>
        <v>2.590187288757053E-2</v>
      </c>
      <c r="K37" s="73">
        <f t="shared" si="1"/>
        <v>-1.9499162735586802E-3</v>
      </c>
    </row>
    <row r="38" spans="1:11" x14ac:dyDescent="0.25">
      <c r="A38" s="114" t="s">
        <v>108</v>
      </c>
      <c r="B38" s="115">
        <v>5.7471264367816091E-3</v>
      </c>
      <c r="C38" s="116">
        <v>7.5611400970454684E-2</v>
      </c>
      <c r="D38" s="117">
        <v>1914</v>
      </c>
      <c r="E38" s="118">
        <v>0</v>
      </c>
      <c r="G38" s="114" t="s">
        <v>108</v>
      </c>
      <c r="H38" s="119">
        <v>-9.2439450047497526E-3</v>
      </c>
      <c r="I38" s="105"/>
      <c r="J38" s="73">
        <f t="shared" si="0"/>
        <v>-0.1215533473268685</v>
      </c>
      <c r="K38" s="73">
        <f t="shared" si="1"/>
        <v>7.0262050477958667E-4</v>
      </c>
    </row>
    <row r="39" spans="1:11" ht="30" x14ac:dyDescent="0.25">
      <c r="A39" s="114" t="s">
        <v>18</v>
      </c>
      <c r="B39" s="115">
        <v>6.269592476489028E-3</v>
      </c>
      <c r="C39" s="116">
        <v>7.8952780194296523E-2</v>
      </c>
      <c r="D39" s="117">
        <v>1914</v>
      </c>
      <c r="E39" s="118">
        <v>0</v>
      </c>
      <c r="G39" s="114" t="s">
        <v>18</v>
      </c>
      <c r="H39" s="119">
        <v>1.2852846260690638E-3</v>
      </c>
      <c r="I39" s="105"/>
      <c r="J39" s="73">
        <f t="shared" si="0"/>
        <v>1.6177092334230172E-2</v>
      </c>
      <c r="K39" s="73">
        <f t="shared" si="1"/>
        <v>-1.0206367403299793E-4</v>
      </c>
    </row>
    <row r="40" spans="1:11" x14ac:dyDescent="0.25">
      <c r="A40" s="114" t="s">
        <v>19</v>
      </c>
      <c r="B40" s="115">
        <v>2.6123301985370951E-3</v>
      </c>
      <c r="C40" s="116">
        <v>5.1057496309886645E-2</v>
      </c>
      <c r="D40" s="117">
        <v>1914</v>
      </c>
      <c r="E40" s="118">
        <v>0</v>
      </c>
      <c r="G40" s="114" t="s">
        <v>19</v>
      </c>
      <c r="H40" s="119">
        <v>3.3314583793902929E-3</v>
      </c>
      <c r="I40" s="105"/>
      <c r="J40" s="73">
        <f t="shared" si="0"/>
        <v>6.507870048882973E-2</v>
      </c>
      <c r="K40" s="73">
        <f t="shared" si="1"/>
        <v>-1.7045233234371329E-4</v>
      </c>
    </row>
    <row r="41" spans="1:11" ht="30" x14ac:dyDescent="0.25">
      <c r="A41" s="114" t="s">
        <v>20</v>
      </c>
      <c r="B41" s="115">
        <v>7.8369905956112845E-3</v>
      </c>
      <c r="C41" s="116">
        <v>8.8202249234525743E-2</v>
      </c>
      <c r="D41" s="117">
        <v>1914</v>
      </c>
      <c r="E41" s="118">
        <v>0</v>
      </c>
      <c r="G41" s="114" t="s">
        <v>20</v>
      </c>
      <c r="H41" s="119">
        <v>7.0666552852858668E-3</v>
      </c>
      <c r="I41" s="105"/>
      <c r="J41" s="73">
        <f t="shared" si="0"/>
        <v>7.9490875064081395E-2</v>
      </c>
      <c r="K41" s="73">
        <f t="shared" si="1"/>
        <v>-6.2789000840506623E-4</v>
      </c>
    </row>
    <row r="42" spans="1:11" ht="30" x14ac:dyDescent="0.25">
      <c r="A42" s="114" t="s">
        <v>109</v>
      </c>
      <c r="B42" s="115">
        <v>8.3594566353187051E-3</v>
      </c>
      <c r="C42" s="116">
        <v>9.1070903180335033E-2</v>
      </c>
      <c r="D42" s="117">
        <v>1914</v>
      </c>
      <c r="E42" s="118">
        <v>0</v>
      </c>
      <c r="G42" s="114" t="s">
        <v>109</v>
      </c>
      <c r="H42" s="119">
        <v>7.206132260265917E-3</v>
      </c>
      <c r="I42" s="105"/>
      <c r="J42" s="73">
        <f t="shared" si="0"/>
        <v>7.8465159129671044E-2</v>
      </c>
      <c r="K42" s="73">
        <f t="shared" si="1"/>
        <v>-6.6145550372746938E-4</v>
      </c>
    </row>
    <row r="43" spans="1:11" x14ac:dyDescent="0.25">
      <c r="A43" s="114" t="s">
        <v>110</v>
      </c>
      <c r="B43" s="115">
        <v>2.037617554858934E-2</v>
      </c>
      <c r="C43" s="116">
        <v>0.14132027953571447</v>
      </c>
      <c r="D43" s="117">
        <v>1914</v>
      </c>
      <c r="E43" s="118">
        <v>0</v>
      </c>
      <c r="G43" s="114" t="s">
        <v>110</v>
      </c>
      <c r="H43" s="119">
        <v>3.299612316372813E-2</v>
      </c>
      <c r="I43" s="105"/>
      <c r="J43" s="73">
        <f t="shared" si="0"/>
        <v>0.22872717540551044</v>
      </c>
      <c r="K43" s="73">
        <f t="shared" si="1"/>
        <v>-4.7575252484346169E-3</v>
      </c>
    </row>
    <row r="44" spans="1:11" x14ac:dyDescent="0.25">
      <c r="A44" s="114" t="s">
        <v>21</v>
      </c>
      <c r="B44" s="115">
        <v>4.4409613375130615E-2</v>
      </c>
      <c r="C44" s="116">
        <v>0.20605723308182736</v>
      </c>
      <c r="D44" s="117">
        <v>1914</v>
      </c>
      <c r="E44" s="118">
        <v>0</v>
      </c>
      <c r="G44" s="114" t="s">
        <v>21</v>
      </c>
      <c r="H44" s="119">
        <v>2.8661929575820984E-2</v>
      </c>
      <c r="I44" s="105"/>
      <c r="J44" s="73">
        <f t="shared" si="0"/>
        <v>0.13291969398568546</v>
      </c>
      <c r="K44" s="73">
        <f t="shared" si="1"/>
        <v>-6.1772411092308709E-3</v>
      </c>
    </row>
    <row r="45" spans="1:11" ht="30" x14ac:dyDescent="0.25">
      <c r="A45" s="114" t="s">
        <v>111</v>
      </c>
      <c r="B45" s="115">
        <v>6.269592476489028E-3</v>
      </c>
      <c r="C45" s="116">
        <v>7.8952780194296551E-2</v>
      </c>
      <c r="D45" s="117">
        <v>1914</v>
      </c>
      <c r="E45" s="118">
        <v>0</v>
      </c>
      <c r="G45" s="114" t="s">
        <v>111</v>
      </c>
      <c r="H45" s="119">
        <v>5.8700082583895228E-3</v>
      </c>
      <c r="I45" s="105"/>
      <c r="J45" s="73">
        <f t="shared" si="0"/>
        <v>7.388220762360409E-2</v>
      </c>
      <c r="K45" s="73">
        <f t="shared" si="1"/>
        <v>-4.6613380204166619E-4</v>
      </c>
    </row>
    <row r="46" spans="1:11" ht="30" x14ac:dyDescent="0.25">
      <c r="A46" s="114" t="s">
        <v>112</v>
      </c>
      <c r="B46" s="115">
        <v>0.21839080459770116</v>
      </c>
      <c r="C46" s="116">
        <v>0.41326201214704544</v>
      </c>
      <c r="D46" s="117">
        <v>1914</v>
      </c>
      <c r="E46" s="118">
        <v>0</v>
      </c>
      <c r="G46" s="114" t="s">
        <v>112</v>
      </c>
      <c r="H46" s="119">
        <v>8.5588315624807926E-2</v>
      </c>
      <c r="I46" s="105"/>
      <c r="J46" s="73">
        <f t="shared" si="0"/>
        <v>0.16187457967353941</v>
      </c>
      <c r="K46" s="73">
        <f t="shared" si="1"/>
        <v>-4.522966196760661E-2</v>
      </c>
    </row>
    <row r="47" spans="1:11" x14ac:dyDescent="0.25">
      <c r="A47" s="114" t="s">
        <v>113</v>
      </c>
      <c r="B47" s="115">
        <v>6.1128526645768025E-2</v>
      </c>
      <c r="C47" s="116">
        <v>0.23962852675011734</v>
      </c>
      <c r="D47" s="117">
        <v>1914</v>
      </c>
      <c r="E47" s="118">
        <v>0</v>
      </c>
      <c r="G47" s="114" t="s">
        <v>113</v>
      </c>
      <c r="H47" s="119">
        <v>1.4131459429843762E-2</v>
      </c>
      <c r="I47" s="105"/>
      <c r="J47" s="73">
        <f t="shared" si="0"/>
        <v>5.536746528253849E-2</v>
      </c>
      <c r="K47" s="73">
        <f t="shared" si="1"/>
        <v>-3.6048933990300521E-3</v>
      </c>
    </row>
    <row r="48" spans="1:11" ht="30" x14ac:dyDescent="0.25">
      <c r="A48" s="114" t="s">
        <v>114</v>
      </c>
      <c r="B48" s="115">
        <v>1.619644723092999E-2</v>
      </c>
      <c r="C48" s="116">
        <v>0.12626342193065318</v>
      </c>
      <c r="D48" s="117">
        <v>1914</v>
      </c>
      <c r="E48" s="118">
        <v>0</v>
      </c>
      <c r="G48" s="114" t="s">
        <v>114</v>
      </c>
      <c r="H48" s="119">
        <v>1.1585950760969695E-2</v>
      </c>
      <c r="I48" s="105"/>
      <c r="J48" s="73">
        <f t="shared" si="0"/>
        <v>9.0273963326526249E-2</v>
      </c>
      <c r="K48" s="73">
        <f t="shared" si="1"/>
        <v>-1.4861884562518924E-3</v>
      </c>
    </row>
    <row r="49" spans="1:11" x14ac:dyDescent="0.25">
      <c r="A49" s="114" t="s">
        <v>22</v>
      </c>
      <c r="B49" s="115">
        <v>3.7617554858934171E-2</v>
      </c>
      <c r="C49" s="116">
        <v>0.19031920259446392</v>
      </c>
      <c r="D49" s="117">
        <v>1914</v>
      </c>
      <c r="E49" s="118">
        <v>0</v>
      </c>
      <c r="G49" s="114" t="s">
        <v>22</v>
      </c>
      <c r="H49" s="119">
        <v>3.2547620622556763E-3</v>
      </c>
      <c r="I49" s="105"/>
      <c r="J49" s="73">
        <f t="shared" si="0"/>
        <v>1.6458275513587667E-2</v>
      </c>
      <c r="K49" s="73">
        <f t="shared" si="1"/>
        <v>-6.4332021551482741E-4</v>
      </c>
    </row>
    <row r="50" spans="1:11" x14ac:dyDescent="0.25">
      <c r="A50" s="114" t="s">
        <v>115</v>
      </c>
      <c r="B50" s="115">
        <v>0.11024033437826541</v>
      </c>
      <c r="C50" s="116">
        <v>0.31327093254951405</v>
      </c>
      <c r="D50" s="117">
        <v>1914</v>
      </c>
      <c r="E50" s="118">
        <v>0</v>
      </c>
      <c r="G50" s="114" t="s">
        <v>115</v>
      </c>
      <c r="H50" s="119">
        <v>-4.6872887725672473E-5</v>
      </c>
      <c r="I50" s="105"/>
      <c r="J50" s="73">
        <f t="shared" si="0"/>
        <v>-1.3312950732487019E-4</v>
      </c>
      <c r="K50" s="73">
        <f t="shared" si="1"/>
        <v>1.6494613062564657E-5</v>
      </c>
    </row>
    <row r="51" spans="1:11" ht="30" x14ac:dyDescent="0.25">
      <c r="A51" s="114" t="s">
        <v>116</v>
      </c>
      <c r="B51" s="115">
        <v>0.20114942528735633</v>
      </c>
      <c r="C51" s="116">
        <v>0.40096425286744836</v>
      </c>
      <c r="D51" s="117">
        <v>1914</v>
      </c>
      <c r="E51" s="118">
        <v>0</v>
      </c>
      <c r="G51" s="114" t="s">
        <v>116</v>
      </c>
      <c r="H51" s="119">
        <v>-5.0643317834212151E-2</v>
      </c>
      <c r="I51" s="105"/>
      <c r="J51" s="73">
        <f t="shared" si="0"/>
        <v>-0.10089788121483646</v>
      </c>
      <c r="K51" s="73">
        <f t="shared" si="1"/>
        <v>2.540594131308832E-2</v>
      </c>
    </row>
    <row r="52" spans="1:11" x14ac:dyDescent="0.25">
      <c r="A52" s="114" t="s">
        <v>23</v>
      </c>
      <c r="B52" s="115">
        <v>0.2560083594566353</v>
      </c>
      <c r="C52" s="116">
        <v>0.43654054160806693</v>
      </c>
      <c r="D52" s="117">
        <v>1914</v>
      </c>
      <c r="E52" s="118">
        <v>0</v>
      </c>
      <c r="G52" s="114" t="s">
        <v>23</v>
      </c>
      <c r="H52" s="119">
        <v>-4.7957656873647829E-2</v>
      </c>
      <c r="I52" s="105"/>
      <c r="J52" s="73">
        <f t="shared" si="0"/>
        <v>-8.1733750736203495E-2</v>
      </c>
      <c r="K52" s="73">
        <f t="shared" si="1"/>
        <v>2.8124675464002609E-2</v>
      </c>
    </row>
    <row r="53" spans="1:11" x14ac:dyDescent="0.25">
      <c r="A53" s="114" t="s">
        <v>117</v>
      </c>
      <c r="B53" s="115">
        <v>2.6123301985370951E-3</v>
      </c>
      <c r="C53" s="116">
        <v>5.1057496309886485E-2</v>
      </c>
      <c r="D53" s="117">
        <v>1914</v>
      </c>
      <c r="E53" s="118">
        <v>0</v>
      </c>
      <c r="G53" s="114" t="s">
        <v>117</v>
      </c>
      <c r="H53" s="119">
        <v>-1.308634220230994E-3</v>
      </c>
      <c r="I53" s="105"/>
      <c r="J53" s="73">
        <f t="shared" si="0"/>
        <v>-2.5563643536628152E-2</v>
      </c>
      <c r="K53" s="73">
        <f t="shared" si="1"/>
        <v>6.6955588100126118E-5</v>
      </c>
    </row>
    <row r="54" spans="1:11" x14ac:dyDescent="0.25">
      <c r="A54" s="114" t="s">
        <v>118</v>
      </c>
      <c r="B54" s="115">
        <v>1.0449320794148381E-3</v>
      </c>
      <c r="C54" s="116">
        <v>3.2316959208820287E-2</v>
      </c>
      <c r="D54" s="117">
        <v>1914</v>
      </c>
      <c r="E54" s="118">
        <v>0</v>
      </c>
      <c r="G54" s="114" t="s">
        <v>118</v>
      </c>
      <c r="H54" s="119">
        <v>1.6289036660797785E-3</v>
      </c>
      <c r="I54" s="105"/>
      <c r="J54" s="73">
        <f t="shared" si="0"/>
        <v>5.0351320551863747E-2</v>
      </c>
      <c r="K54" s="73">
        <f t="shared" si="1"/>
        <v>-5.2668745347137821E-5</v>
      </c>
    </row>
    <row r="55" spans="1:11" x14ac:dyDescent="0.25">
      <c r="A55" s="114" t="s">
        <v>119</v>
      </c>
      <c r="B55" s="115">
        <v>8.5161964472309296E-2</v>
      </c>
      <c r="C55" s="116">
        <v>0.27919550600886478</v>
      </c>
      <c r="D55" s="117">
        <v>1914</v>
      </c>
      <c r="E55" s="118">
        <v>0</v>
      </c>
      <c r="G55" s="114" t="s">
        <v>119</v>
      </c>
      <c r="H55" s="119">
        <v>-7.8565669784303848E-4</v>
      </c>
      <c r="I55" s="105"/>
      <c r="J55" s="73">
        <f t="shared" si="0"/>
        <v>-2.5743560142801034E-3</v>
      </c>
      <c r="K55" s="73">
        <f t="shared" si="1"/>
        <v>2.3964593393926715E-4</v>
      </c>
    </row>
    <row r="56" spans="1:11" ht="30" x14ac:dyDescent="0.25">
      <c r="A56" s="114" t="s">
        <v>120</v>
      </c>
      <c r="B56" s="115">
        <v>3.134796238244514E-3</v>
      </c>
      <c r="C56" s="116">
        <v>5.5916033788080646E-2</v>
      </c>
      <c r="D56" s="117">
        <v>1914</v>
      </c>
      <c r="E56" s="118">
        <v>0</v>
      </c>
      <c r="G56" s="114" t="s">
        <v>120</v>
      </c>
      <c r="H56" s="119">
        <v>4.1450139509219257E-3</v>
      </c>
      <c r="I56" s="105"/>
      <c r="J56" s="73">
        <f t="shared" si="0"/>
        <v>7.3896875312030944E-2</v>
      </c>
      <c r="K56" s="73">
        <f t="shared" si="1"/>
        <v>-2.3238011104412243E-4</v>
      </c>
    </row>
    <row r="57" spans="1:11" ht="30" x14ac:dyDescent="0.25">
      <c r="A57" s="114" t="s">
        <v>121</v>
      </c>
      <c r="B57" s="115">
        <v>5.2246603970741903E-3</v>
      </c>
      <c r="C57" s="116">
        <v>7.2111581497777424E-2</v>
      </c>
      <c r="D57" s="117">
        <v>1914</v>
      </c>
      <c r="E57" s="118">
        <v>0</v>
      </c>
      <c r="G57" s="114" t="s">
        <v>121</v>
      </c>
      <c r="H57" s="119">
        <v>2.8152203658368376E-3</v>
      </c>
      <c r="I57" s="105"/>
      <c r="J57" s="73">
        <f t="shared" si="0"/>
        <v>3.8835811631294327E-2</v>
      </c>
      <c r="K57" s="73">
        <f t="shared" si="1"/>
        <v>-2.0396959890385674E-4</v>
      </c>
    </row>
    <row r="58" spans="1:11" ht="30" x14ac:dyDescent="0.25">
      <c r="A58" s="114" t="s">
        <v>122</v>
      </c>
      <c r="B58" s="115">
        <v>0.11859979101358412</v>
      </c>
      <c r="C58" s="116">
        <v>0.32340149124166068</v>
      </c>
      <c r="D58" s="117">
        <v>1914</v>
      </c>
      <c r="E58" s="118">
        <v>0</v>
      </c>
      <c r="G58" s="114" t="s">
        <v>122</v>
      </c>
      <c r="H58" s="119">
        <v>4.5069408810780948E-2</v>
      </c>
      <c r="I58" s="105"/>
      <c r="J58" s="73">
        <f t="shared" si="0"/>
        <v>0.12283241549753021</v>
      </c>
      <c r="K58" s="73">
        <f t="shared" si="1"/>
        <v>-1.652813178301088E-2</v>
      </c>
    </row>
    <row r="59" spans="1:11" ht="30" x14ac:dyDescent="0.25">
      <c r="A59" s="114" t="s">
        <v>123</v>
      </c>
      <c r="B59" s="115">
        <v>5.3814002089864157E-2</v>
      </c>
      <c r="C59" s="116">
        <v>0.22570926460831917</v>
      </c>
      <c r="D59" s="117">
        <v>1914</v>
      </c>
      <c r="E59" s="118">
        <v>0</v>
      </c>
      <c r="G59" s="114" t="s">
        <v>123</v>
      </c>
      <c r="H59" s="119">
        <v>1.2707774553245782E-2</v>
      </c>
      <c r="I59" s="105"/>
      <c r="J59" s="73">
        <f t="shared" si="0"/>
        <v>5.3271709372432717E-2</v>
      </c>
      <c r="K59" s="73">
        <f t="shared" si="1"/>
        <v>-3.0298100857871725E-3</v>
      </c>
    </row>
    <row r="60" spans="1:11" ht="30" x14ac:dyDescent="0.25">
      <c r="A60" s="114" t="s">
        <v>124</v>
      </c>
      <c r="B60" s="115">
        <v>1.5673981191222569E-2</v>
      </c>
      <c r="C60" s="116">
        <v>0.12424319894963888</v>
      </c>
      <c r="D60" s="117">
        <v>1914</v>
      </c>
      <c r="E60" s="118">
        <v>0</v>
      </c>
      <c r="G60" s="114" t="s">
        <v>124</v>
      </c>
      <c r="H60" s="119">
        <v>1.0830795654253059E-2</v>
      </c>
      <c r="I60" s="105"/>
      <c r="J60" s="73">
        <f t="shared" si="0"/>
        <v>8.5807787122446022E-2</v>
      </c>
      <c r="K60" s="73">
        <f t="shared" si="1"/>
        <v>-1.3663660369816241E-3</v>
      </c>
    </row>
    <row r="61" spans="1:11" x14ac:dyDescent="0.25">
      <c r="A61" s="114" t="s">
        <v>125</v>
      </c>
      <c r="B61" s="115">
        <v>3.4482758620689655E-2</v>
      </c>
      <c r="C61" s="116">
        <v>0.18251329238738567</v>
      </c>
      <c r="D61" s="117">
        <v>1914</v>
      </c>
      <c r="E61" s="118">
        <v>0</v>
      </c>
      <c r="G61" s="114" t="s">
        <v>125</v>
      </c>
      <c r="H61" s="119">
        <v>2.2865593487288605E-3</v>
      </c>
      <c r="I61" s="105"/>
      <c r="J61" s="73">
        <f t="shared" si="0"/>
        <v>1.2096173630734126E-2</v>
      </c>
      <c r="K61" s="73">
        <f t="shared" si="1"/>
        <v>-4.3200620109764729E-4</v>
      </c>
    </row>
    <row r="62" spans="1:11" ht="30" x14ac:dyDescent="0.25">
      <c r="A62" s="114" t="s">
        <v>126</v>
      </c>
      <c r="B62" s="115">
        <v>0.1013584117032393</v>
      </c>
      <c r="C62" s="116">
        <v>0.30188159552282373</v>
      </c>
      <c r="D62" s="117">
        <v>1914</v>
      </c>
      <c r="E62" s="118">
        <v>0</v>
      </c>
      <c r="G62" s="114" t="s">
        <v>126</v>
      </c>
      <c r="H62" s="119">
        <v>-9.4459474058083167E-4</v>
      </c>
      <c r="I62" s="105"/>
      <c r="J62" s="73">
        <f t="shared" si="0"/>
        <v>-2.8118710466671949E-3</v>
      </c>
      <c r="K62" s="73">
        <f t="shared" si="1"/>
        <v>3.1715289712409063E-4</v>
      </c>
    </row>
    <row r="63" spans="1:11" ht="30" x14ac:dyDescent="0.25">
      <c r="A63" s="114" t="s">
        <v>127</v>
      </c>
      <c r="B63" s="115">
        <v>0.19017763845350052</v>
      </c>
      <c r="C63" s="116">
        <v>0.39254377004004126</v>
      </c>
      <c r="D63" s="117">
        <v>1914</v>
      </c>
      <c r="E63" s="118">
        <v>0</v>
      </c>
      <c r="G63" s="114" t="s">
        <v>127</v>
      </c>
      <c r="H63" s="119">
        <v>-5.0189461024922541E-2</v>
      </c>
      <c r="I63" s="105"/>
      <c r="J63" s="73">
        <f t="shared" si="0"/>
        <v>-0.10354144162777779</v>
      </c>
      <c r="K63" s="73">
        <f t="shared" si="1"/>
        <v>2.4315538550007176E-2</v>
      </c>
    </row>
    <row r="64" spans="1:11" ht="30" x14ac:dyDescent="0.25">
      <c r="A64" s="114" t="s">
        <v>128</v>
      </c>
      <c r="B64" s="115">
        <v>2.6123301985370951E-3</v>
      </c>
      <c r="C64" s="116">
        <v>5.1057496309886485E-2</v>
      </c>
      <c r="D64" s="117">
        <v>1914</v>
      </c>
      <c r="E64" s="118">
        <v>0</v>
      </c>
      <c r="G64" s="114" t="s">
        <v>128</v>
      </c>
      <c r="H64" s="119">
        <v>-1.3086342202308602E-3</v>
      </c>
      <c r="I64" s="105"/>
      <c r="J64" s="73">
        <f t="shared" si="0"/>
        <v>-2.556364353662554E-2</v>
      </c>
      <c r="K64" s="73">
        <f t="shared" si="1"/>
        <v>6.6955588100119274E-5</v>
      </c>
    </row>
    <row r="65" spans="1:11" ht="30" x14ac:dyDescent="0.25">
      <c r="A65" s="114" t="s">
        <v>129</v>
      </c>
      <c r="B65" s="115">
        <v>8.0982236154649945E-2</v>
      </c>
      <c r="C65" s="116">
        <v>0.27287912705106759</v>
      </c>
      <c r="D65" s="117">
        <v>1914</v>
      </c>
      <c r="E65" s="118">
        <v>0</v>
      </c>
      <c r="G65" s="114" t="s">
        <v>129</v>
      </c>
      <c r="H65" s="119">
        <v>-6.3163974139726512E-4</v>
      </c>
      <c r="I65" s="105"/>
      <c r="J65" s="73">
        <f t="shared" si="0"/>
        <v>-2.1272720598601706E-3</v>
      </c>
      <c r="K65" s="73">
        <f t="shared" si="1"/>
        <v>1.8745148907238572E-4</v>
      </c>
    </row>
    <row r="66" spans="1:11" ht="30" x14ac:dyDescent="0.25">
      <c r="A66" s="114" t="s">
        <v>130</v>
      </c>
      <c r="B66" s="115">
        <v>3.134796238244514E-3</v>
      </c>
      <c r="C66" s="116">
        <v>5.5916033788080646E-2</v>
      </c>
      <c r="D66" s="117">
        <v>1914</v>
      </c>
      <c r="E66" s="118">
        <v>0</v>
      </c>
      <c r="G66" s="114" t="s">
        <v>130</v>
      </c>
      <c r="H66" s="119">
        <v>4.1450139509219735E-3</v>
      </c>
      <c r="I66" s="105"/>
      <c r="J66" s="73">
        <f t="shared" si="0"/>
        <v>7.389687531203179E-2</v>
      </c>
      <c r="K66" s="73">
        <f t="shared" si="1"/>
        <v>-2.3238011104412512E-4</v>
      </c>
    </row>
    <row r="67" spans="1:11" x14ac:dyDescent="0.25">
      <c r="A67" s="114" t="s">
        <v>131</v>
      </c>
      <c r="B67" s="115">
        <v>0.25705329153605017</v>
      </c>
      <c r="C67" s="116">
        <v>0.43712324114357876</v>
      </c>
      <c r="D67" s="117">
        <v>1914</v>
      </c>
      <c r="E67" s="118">
        <v>0</v>
      </c>
      <c r="G67" s="114" t="s">
        <v>131</v>
      </c>
      <c r="H67" s="119">
        <v>-9.6871578287701987E-2</v>
      </c>
      <c r="I67" s="105"/>
      <c r="J67" s="73">
        <f t="shared" si="0"/>
        <v>-0.16464560439355913</v>
      </c>
      <c r="K67" s="73">
        <f t="shared" si="1"/>
        <v>5.6965989705788395E-2</v>
      </c>
    </row>
    <row r="68" spans="1:11" ht="30" x14ac:dyDescent="0.25">
      <c r="A68" s="114" t="s">
        <v>132</v>
      </c>
      <c r="B68" s="115">
        <v>2.0898641588296763E-3</v>
      </c>
      <c r="C68" s="116">
        <v>4.5679172468073008E-2</v>
      </c>
      <c r="D68" s="117">
        <v>1914</v>
      </c>
      <c r="E68" s="118">
        <v>0</v>
      </c>
      <c r="G68" s="114" t="s">
        <v>132</v>
      </c>
      <c r="H68" s="119">
        <v>1.8538480580503672E-3</v>
      </c>
      <c r="I68" s="105"/>
      <c r="J68" s="73">
        <f t="shared" si="0"/>
        <v>4.0499283754121249E-2</v>
      </c>
      <c r="K68" s="73">
        <f t="shared" si="1"/>
        <v>-8.4815253935332458E-5</v>
      </c>
    </row>
    <row r="69" spans="1:11" x14ac:dyDescent="0.25">
      <c r="A69" s="114" t="s">
        <v>24</v>
      </c>
      <c r="B69" s="115">
        <v>5.2246603970741907E-4</v>
      </c>
      <c r="C69" s="116">
        <v>2.2857516044124837E-2</v>
      </c>
      <c r="D69" s="117">
        <v>1914</v>
      </c>
      <c r="E69" s="118">
        <v>0</v>
      </c>
      <c r="G69" s="114" t="s">
        <v>24</v>
      </c>
      <c r="H69" s="119">
        <v>6.8800281715674675E-3</v>
      </c>
      <c r="I69" s="105"/>
      <c r="J69" s="73">
        <f t="shared" si="0"/>
        <v>0.30083905780580528</v>
      </c>
      <c r="K69" s="73">
        <f t="shared" si="1"/>
        <v>-1.5726035431563268E-4</v>
      </c>
    </row>
    <row r="70" spans="1:11" ht="30" x14ac:dyDescent="0.25">
      <c r="A70" s="114" t="s">
        <v>133</v>
      </c>
      <c r="B70" s="115">
        <v>0.14994775339602925</v>
      </c>
      <c r="C70" s="116">
        <v>0.35711350404341985</v>
      </c>
      <c r="D70" s="117">
        <v>1914</v>
      </c>
      <c r="E70" s="118">
        <v>0</v>
      </c>
      <c r="G70" s="114" t="s">
        <v>133</v>
      </c>
      <c r="H70" s="119">
        <v>3.0035002286285681E-2</v>
      </c>
      <c r="I70" s="105"/>
      <c r="J70" s="73">
        <f t="shared" si="0"/>
        <v>7.1493575239059845E-2</v>
      </c>
      <c r="K70" s="73">
        <f t="shared" si="1"/>
        <v>-1.2611343634671283E-2</v>
      </c>
    </row>
    <row r="71" spans="1:11" x14ac:dyDescent="0.25">
      <c r="A71" s="114" t="s">
        <v>134</v>
      </c>
      <c r="B71" s="115">
        <v>4.0229885057471264E-2</v>
      </c>
      <c r="C71" s="116">
        <v>0.19654929437145358</v>
      </c>
      <c r="D71" s="117">
        <v>1914</v>
      </c>
      <c r="E71" s="118">
        <v>0</v>
      </c>
      <c r="G71" s="114" t="s">
        <v>134</v>
      </c>
      <c r="H71" s="119">
        <v>5.6245554136073857E-2</v>
      </c>
      <c r="I71" s="105"/>
      <c r="J71" s="73">
        <f t="shared" ref="J71:J81" si="6">((1-B71)/C71)*H71</f>
        <v>0.27465273854489192</v>
      </c>
      <c r="K71" s="73">
        <f t="shared" ref="K71:K81" si="7">((0-B71)/C71)*H71</f>
        <v>-1.1512390238408641E-2</v>
      </c>
    </row>
    <row r="72" spans="1:11" x14ac:dyDescent="0.25">
      <c r="A72" s="114" t="s">
        <v>25</v>
      </c>
      <c r="B72" s="115">
        <v>0.54179728317659348</v>
      </c>
      <c r="C72" s="116">
        <v>0.49838013471176168</v>
      </c>
      <c r="D72" s="117">
        <v>1914</v>
      </c>
      <c r="E72" s="118">
        <v>0</v>
      </c>
      <c r="G72" s="114" t="s">
        <v>25</v>
      </c>
      <c r="H72" s="119">
        <v>3.9454136643320953E-2</v>
      </c>
      <c r="I72" s="105"/>
      <c r="J72" s="73">
        <f t="shared" si="6"/>
        <v>3.6273501571941646E-2</v>
      </c>
      <c r="K72" s="73">
        <f t="shared" si="7"/>
        <v>-4.2891244162033618E-2</v>
      </c>
    </row>
    <row r="73" spans="1:11" x14ac:dyDescent="0.25">
      <c r="A73" s="114" t="s">
        <v>135</v>
      </c>
      <c r="B73" s="115">
        <v>5.7471264367816091E-3</v>
      </c>
      <c r="C73" s="116">
        <v>7.5611400970453768E-2</v>
      </c>
      <c r="D73" s="117">
        <v>1914</v>
      </c>
      <c r="E73" s="118">
        <v>0</v>
      </c>
      <c r="G73" s="114" t="s">
        <v>135</v>
      </c>
      <c r="H73" s="119">
        <v>9.8284739285202094E-3</v>
      </c>
      <c r="I73" s="105"/>
      <c r="J73" s="73">
        <f t="shared" si="6"/>
        <v>0.12923961625828009</v>
      </c>
      <c r="K73" s="73">
        <f t="shared" si="7"/>
        <v>-7.470498049611565E-4</v>
      </c>
    </row>
    <row r="74" spans="1:11" x14ac:dyDescent="0.25">
      <c r="A74" s="114" t="s">
        <v>26</v>
      </c>
      <c r="B74" s="115">
        <v>1.0449320794148381E-3</v>
      </c>
      <c r="C74" s="116">
        <v>3.2316959208820703E-2</v>
      </c>
      <c r="D74" s="117">
        <v>1914</v>
      </c>
      <c r="E74" s="118">
        <v>0</v>
      </c>
      <c r="G74" s="114" t="s">
        <v>26</v>
      </c>
      <c r="H74" s="119">
        <v>-1.1043550827411681E-3</v>
      </c>
      <c r="I74" s="105"/>
      <c r="J74" s="73">
        <f t="shared" si="6"/>
        <v>-3.4136909340995038E-2</v>
      </c>
      <c r="K74" s="73">
        <f t="shared" si="7"/>
        <v>3.5708064164220748E-5</v>
      </c>
    </row>
    <row r="75" spans="1:11" ht="30" x14ac:dyDescent="0.25">
      <c r="A75" s="114" t="s">
        <v>136</v>
      </c>
      <c r="B75" s="115">
        <v>0.24608150470219436</v>
      </c>
      <c r="C75" s="116">
        <v>0.4308391569193773</v>
      </c>
      <c r="D75" s="117">
        <v>1914</v>
      </c>
      <c r="E75" s="118">
        <v>0</v>
      </c>
      <c r="G75" s="114" t="s">
        <v>136</v>
      </c>
      <c r="H75" s="119">
        <v>-9.6287864941554252E-2</v>
      </c>
      <c r="I75" s="105"/>
      <c r="J75" s="73">
        <f t="shared" si="6"/>
        <v>-0.16849258264090244</v>
      </c>
      <c r="K75" s="73">
        <f t="shared" si="7"/>
        <v>5.4996539448277933E-2</v>
      </c>
    </row>
    <row r="76" spans="1:11" ht="30" x14ac:dyDescent="0.25">
      <c r="A76" s="114" t="s">
        <v>137</v>
      </c>
      <c r="B76" s="115">
        <v>2.0898641588296763E-3</v>
      </c>
      <c r="C76" s="116">
        <v>4.567917246807187E-2</v>
      </c>
      <c r="D76" s="117">
        <v>1914</v>
      </c>
      <c r="E76" s="118">
        <v>0</v>
      </c>
      <c r="G76" s="114" t="s">
        <v>137</v>
      </c>
      <c r="H76" s="119">
        <v>-9.5523207720961956E-3</v>
      </c>
      <c r="I76" s="105"/>
      <c r="J76" s="73">
        <f t="shared" si="6"/>
        <v>-0.20868061316005077</v>
      </c>
      <c r="K76" s="73">
        <f t="shared" si="7"/>
        <v>4.3702746211528965E-4</v>
      </c>
    </row>
    <row r="77" spans="1:11" ht="30" x14ac:dyDescent="0.25">
      <c r="A77" s="114" t="s">
        <v>138</v>
      </c>
      <c r="B77" s="115">
        <v>2.1943573667711599E-2</v>
      </c>
      <c r="C77" s="116">
        <v>0.14653761393559889</v>
      </c>
      <c r="D77" s="117">
        <v>1914</v>
      </c>
      <c r="E77" s="118">
        <v>0</v>
      </c>
      <c r="G77" s="114" t="s">
        <v>138</v>
      </c>
      <c r="H77" s="119">
        <v>-1.5082084766132649E-2</v>
      </c>
      <c r="I77" s="105"/>
      <c r="J77" s="73">
        <f t="shared" si="6"/>
        <v>-0.10066446103378789</v>
      </c>
      <c r="K77" s="73">
        <f t="shared" si="7"/>
        <v>2.258497523193959E-3</v>
      </c>
    </row>
    <row r="78" spans="1:11" x14ac:dyDescent="0.25">
      <c r="A78" s="114" t="s">
        <v>139</v>
      </c>
      <c r="B78" s="115">
        <v>7.0010449320794144E-2</v>
      </c>
      <c r="C78" s="116">
        <v>0.25523130944901135</v>
      </c>
      <c r="D78" s="117">
        <v>1914</v>
      </c>
      <c r="E78" s="118">
        <v>0</v>
      </c>
      <c r="G78" s="114" t="s">
        <v>139</v>
      </c>
      <c r="H78" s="119">
        <v>-1.2280097438972676E-2</v>
      </c>
      <c r="I78" s="105"/>
      <c r="J78" s="73">
        <f t="shared" si="6"/>
        <v>-4.4745146370251884E-2</v>
      </c>
      <c r="K78" s="73">
        <f t="shared" si="7"/>
        <v>3.3684548391088496E-3</v>
      </c>
    </row>
    <row r="79" spans="1:11" x14ac:dyDescent="0.25">
      <c r="A79" s="114" t="s">
        <v>140</v>
      </c>
      <c r="B79" s="115">
        <v>1.567398119122257E-3</v>
      </c>
      <c r="C79" s="116">
        <v>3.9569678269999603E-2</v>
      </c>
      <c r="D79" s="117">
        <v>1914</v>
      </c>
      <c r="E79" s="118">
        <v>0</v>
      </c>
      <c r="G79" s="114" t="s">
        <v>140</v>
      </c>
      <c r="H79" s="119">
        <v>5.0472743193404864E-3</v>
      </c>
      <c r="I79" s="105"/>
      <c r="J79" s="73">
        <f t="shared" si="6"/>
        <v>0.12735416236341587</v>
      </c>
      <c r="K79" s="73">
        <f t="shared" si="7"/>
        <v>-1.9992804138683809E-4</v>
      </c>
    </row>
    <row r="80" spans="1:11" x14ac:dyDescent="0.25">
      <c r="A80" s="114" t="s">
        <v>141</v>
      </c>
      <c r="B80" s="115">
        <v>5.2246603970741907E-4</v>
      </c>
      <c r="C80" s="116">
        <v>2.2857516044124858E-2</v>
      </c>
      <c r="D80" s="117">
        <v>1914</v>
      </c>
      <c r="E80" s="118">
        <v>0</v>
      </c>
      <c r="G80" s="114" t="s">
        <v>141</v>
      </c>
      <c r="H80" s="119">
        <v>-1.6218520574507536E-3</v>
      </c>
      <c r="I80" s="105"/>
      <c r="J80" s="73">
        <f t="shared" si="6"/>
        <v>-7.0917797528833329E-2</v>
      </c>
      <c r="K80" s="73">
        <f t="shared" si="7"/>
        <v>3.707150942437707E-5</v>
      </c>
    </row>
    <row r="81" spans="1:11" x14ac:dyDescent="0.25">
      <c r="A81" s="114" t="s">
        <v>142</v>
      </c>
      <c r="B81" s="115">
        <v>5.2246603970741907E-4</v>
      </c>
      <c r="C81" s="116">
        <v>2.2857516044124788E-2</v>
      </c>
      <c r="D81" s="117">
        <v>1914</v>
      </c>
      <c r="E81" s="118">
        <v>0</v>
      </c>
      <c r="G81" s="114" t="s">
        <v>142</v>
      </c>
      <c r="H81" s="119">
        <v>1.8441015687337627E-3</v>
      </c>
      <c r="I81" s="105"/>
      <c r="J81" s="73">
        <f t="shared" si="6"/>
        <v>8.0635974824748352E-2</v>
      </c>
      <c r="K81" s="73">
        <f t="shared" si="7"/>
        <v>-4.215158119432743E-5</v>
      </c>
    </row>
    <row r="82" spans="1:11" x14ac:dyDescent="0.25">
      <c r="A82" s="114" t="s">
        <v>143</v>
      </c>
      <c r="B82" s="115">
        <v>0.52298850574712641</v>
      </c>
      <c r="C82" s="116">
        <v>0.49960177855880666</v>
      </c>
      <c r="D82" s="117">
        <v>1914</v>
      </c>
      <c r="E82" s="118">
        <v>0</v>
      </c>
      <c r="G82" s="114" t="s">
        <v>143</v>
      </c>
      <c r="H82" s="119">
        <v>8.859732163079774E-2</v>
      </c>
      <c r="I82" s="105"/>
      <c r="J82" s="73">
        <f t="shared" ref="J82:J101" si="8">((1-B82)/C82)*H82</f>
        <v>8.4591253657706381E-2</v>
      </c>
      <c r="K82" s="73">
        <f t="shared" ref="K82:K101" si="9">((0-B82)/C82)*H82</f>
        <v>-9.2744627504232305E-2</v>
      </c>
    </row>
    <row r="83" spans="1:11" x14ac:dyDescent="0.25">
      <c r="A83" s="114" t="s">
        <v>144</v>
      </c>
      <c r="B83" s="115">
        <v>9.9268547544409617E-3</v>
      </c>
      <c r="C83" s="116">
        <v>9.9163753220511866E-2</v>
      </c>
      <c r="D83" s="117">
        <v>1914</v>
      </c>
      <c r="E83" s="118">
        <v>0</v>
      </c>
      <c r="G83" s="114" t="s">
        <v>144</v>
      </c>
      <c r="H83" s="119">
        <v>-1.8888341699603223E-3</v>
      </c>
      <c r="I83" s="105"/>
      <c r="J83" s="73">
        <f t="shared" si="8"/>
        <v>-1.885854384052375E-2</v>
      </c>
      <c r="K83" s="73">
        <f t="shared" si="9"/>
        <v>1.8908302531395844E-4</v>
      </c>
    </row>
    <row r="84" spans="1:11" x14ac:dyDescent="0.25">
      <c r="A84" s="114" t="s">
        <v>27</v>
      </c>
      <c r="B84" s="115">
        <v>4.8066875653082548E-2</v>
      </c>
      <c r="C84" s="116">
        <v>0.21396347773987759</v>
      </c>
      <c r="D84" s="117">
        <v>1914</v>
      </c>
      <c r="E84" s="118">
        <v>0</v>
      </c>
      <c r="G84" s="114" t="s">
        <v>27</v>
      </c>
      <c r="H84" s="119">
        <v>5.2753407118595651E-3</v>
      </c>
      <c r="I84" s="105"/>
      <c r="J84" s="73">
        <f t="shared" si="8"/>
        <v>2.3470227811215987E-2</v>
      </c>
      <c r="K84" s="73">
        <f t="shared" si="9"/>
        <v>-1.1851048071525087E-3</v>
      </c>
    </row>
    <row r="85" spans="1:11" ht="30" x14ac:dyDescent="0.25">
      <c r="A85" s="114" t="s">
        <v>145</v>
      </c>
      <c r="B85" s="115">
        <v>5.2246603970741907E-4</v>
      </c>
      <c r="C85" s="116">
        <v>2.2857516044124886E-2</v>
      </c>
      <c r="D85" s="117">
        <v>1914</v>
      </c>
      <c r="E85" s="118">
        <v>0</v>
      </c>
      <c r="G85" s="114" t="s">
        <v>145</v>
      </c>
      <c r="H85" s="119">
        <v>2.9497122169382882E-3</v>
      </c>
      <c r="I85" s="105"/>
      <c r="J85" s="73">
        <f t="shared" si="8"/>
        <v>0.12898037944222737</v>
      </c>
      <c r="K85" s="73">
        <f t="shared" si="9"/>
        <v>-6.7423094324217146E-5</v>
      </c>
    </row>
    <row r="86" spans="1:11" x14ac:dyDescent="0.25">
      <c r="A86" s="114" t="s">
        <v>146</v>
      </c>
      <c r="B86" s="115">
        <v>7.1577847439916409E-2</v>
      </c>
      <c r="C86" s="116">
        <v>0.25785499324912636</v>
      </c>
      <c r="D86" s="117">
        <v>1914</v>
      </c>
      <c r="E86" s="118">
        <v>0</v>
      </c>
      <c r="G86" s="114" t="s">
        <v>146</v>
      </c>
      <c r="H86" s="119">
        <v>6.8406379564526585E-3</v>
      </c>
      <c r="I86" s="105"/>
      <c r="J86" s="73">
        <f t="shared" si="8"/>
        <v>2.4630121512822425E-2</v>
      </c>
      <c r="K86" s="73">
        <f t="shared" si="9"/>
        <v>-1.8988895032395455E-3</v>
      </c>
    </row>
    <row r="87" spans="1:11" x14ac:dyDescent="0.25">
      <c r="A87" s="114" t="s">
        <v>28</v>
      </c>
      <c r="B87" s="115">
        <v>3.134796238244514E-3</v>
      </c>
      <c r="C87" s="116">
        <v>5.5916033788081423E-2</v>
      </c>
      <c r="D87" s="117">
        <v>1914</v>
      </c>
      <c r="E87" s="118">
        <v>0</v>
      </c>
      <c r="G87" s="114" t="s">
        <v>28</v>
      </c>
      <c r="H87" s="119">
        <v>-3.4890297309901565E-4</v>
      </c>
      <c r="I87" s="105"/>
      <c r="J87" s="73">
        <f t="shared" si="8"/>
        <v>-6.2202057229167875E-3</v>
      </c>
      <c r="K87" s="73">
        <f t="shared" si="9"/>
        <v>1.9560395355084238E-5</v>
      </c>
    </row>
    <row r="88" spans="1:11" x14ac:dyDescent="0.25">
      <c r="A88" s="114" t="s">
        <v>147</v>
      </c>
      <c r="B88" s="115">
        <v>0.11650992685475445</v>
      </c>
      <c r="C88" s="116">
        <v>0.32091926109842056</v>
      </c>
      <c r="D88" s="117">
        <v>1914</v>
      </c>
      <c r="E88" s="118">
        <v>0</v>
      </c>
      <c r="G88" s="114" t="s">
        <v>147</v>
      </c>
      <c r="H88" s="119">
        <v>-8.0745591028163546E-2</v>
      </c>
      <c r="I88" s="105"/>
      <c r="J88" s="73">
        <f t="shared" si="8"/>
        <v>-0.22229244788691616</v>
      </c>
      <c r="K88" s="73">
        <f t="shared" si="9"/>
        <v>2.9314734404957014E-2</v>
      </c>
    </row>
    <row r="89" spans="1:11" x14ac:dyDescent="0.25">
      <c r="A89" s="114" t="s">
        <v>149</v>
      </c>
      <c r="B89" s="115">
        <v>5.2246603970741907E-4</v>
      </c>
      <c r="C89" s="116">
        <v>2.2857516044124927E-2</v>
      </c>
      <c r="D89" s="117">
        <v>1914</v>
      </c>
      <c r="E89" s="118">
        <v>0</v>
      </c>
      <c r="G89" s="114" t="s">
        <v>149</v>
      </c>
      <c r="H89" s="119">
        <v>-3.9358579981663847E-3</v>
      </c>
      <c r="I89" s="105"/>
      <c r="J89" s="73">
        <f t="shared" si="8"/>
        <v>-0.17210101213234577</v>
      </c>
      <c r="K89" s="73">
        <f t="shared" si="9"/>
        <v>8.996393734048395E-5</v>
      </c>
    </row>
    <row r="90" spans="1:11" ht="30" x14ac:dyDescent="0.25">
      <c r="A90" s="114" t="s">
        <v>150</v>
      </c>
      <c r="B90" s="115">
        <v>1.5151515151515152E-2</v>
      </c>
      <c r="C90" s="116">
        <v>0.12218734396790684</v>
      </c>
      <c r="D90" s="117">
        <v>1914</v>
      </c>
      <c r="E90" s="118">
        <v>0</v>
      </c>
      <c r="G90" s="114" t="s">
        <v>150</v>
      </c>
      <c r="H90" s="119">
        <v>-1.4183975428753078E-2</v>
      </c>
      <c r="I90" s="105"/>
      <c r="J90" s="73">
        <f t="shared" si="8"/>
        <v>-0.11432498863224866</v>
      </c>
      <c r="K90" s="73">
        <f t="shared" si="9"/>
        <v>1.7588459789576719E-3</v>
      </c>
    </row>
    <row r="91" spans="1:11" x14ac:dyDescent="0.25">
      <c r="A91" s="114" t="s">
        <v>151</v>
      </c>
      <c r="B91" s="115">
        <v>0.80616509926854751</v>
      </c>
      <c r="C91" s="116">
        <v>0.39540437117287291</v>
      </c>
      <c r="D91" s="117">
        <v>1914</v>
      </c>
      <c r="E91" s="118">
        <v>0</v>
      </c>
      <c r="G91" s="114" t="s">
        <v>151</v>
      </c>
      <c r="H91" s="119">
        <v>6.6611808819368526E-2</v>
      </c>
      <c r="I91" s="105"/>
      <c r="J91" s="73">
        <f t="shared" si="8"/>
        <v>3.265440215479997E-2</v>
      </c>
      <c r="K91" s="73">
        <f t="shared" si="9"/>
        <v>-0.13581062675163436</v>
      </c>
    </row>
    <row r="92" spans="1:11" x14ac:dyDescent="0.25">
      <c r="A92" s="114" t="s">
        <v>152</v>
      </c>
      <c r="B92" s="115">
        <v>5.2246603970741907E-4</v>
      </c>
      <c r="C92" s="116">
        <v>2.28575160441249E-2</v>
      </c>
      <c r="D92" s="117">
        <v>1914</v>
      </c>
      <c r="E92" s="118">
        <v>0</v>
      </c>
      <c r="G92" s="114" t="s">
        <v>152</v>
      </c>
      <c r="H92" s="119">
        <v>-1.7110280505811541E-3</v>
      </c>
      <c r="I92" s="105"/>
      <c r="J92" s="73">
        <f t="shared" si="8"/>
        <v>-7.4817145188936521E-2</v>
      </c>
      <c r="K92" s="73">
        <f t="shared" si="9"/>
        <v>3.9109851118105872E-5</v>
      </c>
    </row>
    <row r="93" spans="1:11" x14ac:dyDescent="0.25">
      <c r="A93" s="114" t="s">
        <v>29</v>
      </c>
      <c r="B93" s="115">
        <v>5.2246603970741907E-4</v>
      </c>
      <c r="C93" s="116">
        <v>2.2857516044124931E-2</v>
      </c>
      <c r="D93" s="117">
        <v>1914</v>
      </c>
      <c r="E93" s="118">
        <v>0</v>
      </c>
      <c r="G93" s="114" t="s">
        <v>29</v>
      </c>
      <c r="H93" s="119">
        <v>-5.8688314389370574E-3</v>
      </c>
      <c r="I93" s="105"/>
      <c r="J93" s="73">
        <f t="shared" si="8"/>
        <v>-0.25662303648804058</v>
      </c>
      <c r="K93" s="73">
        <f t="shared" si="9"/>
        <v>1.3414690877576615E-4</v>
      </c>
    </row>
    <row r="94" spans="1:11" x14ac:dyDescent="0.25">
      <c r="A94" s="114" t="s">
        <v>153</v>
      </c>
      <c r="B94" s="115">
        <v>1.8286311389759665E-2</v>
      </c>
      <c r="C94" s="116">
        <v>0.13401979845577888</v>
      </c>
      <c r="D94" s="117">
        <v>1914</v>
      </c>
      <c r="E94" s="118">
        <v>0</v>
      </c>
      <c r="G94" s="114" t="s">
        <v>153</v>
      </c>
      <c r="H94" s="119">
        <v>4.671956420513405E-3</v>
      </c>
      <c r="I94" s="105"/>
      <c r="J94" s="73">
        <f t="shared" si="8"/>
        <v>3.4222731443085082E-2</v>
      </c>
      <c r="K94" s="73">
        <f t="shared" si="9"/>
        <v>-6.3746439622564021E-4</v>
      </c>
    </row>
    <row r="95" spans="1:11" ht="30" x14ac:dyDescent="0.25">
      <c r="A95" s="114" t="s">
        <v>154</v>
      </c>
      <c r="B95" s="115">
        <v>4.1797283176593522E-2</v>
      </c>
      <c r="C95" s="116">
        <v>0.20017793619683921</v>
      </c>
      <c r="D95" s="117">
        <v>1914</v>
      </c>
      <c r="E95" s="118">
        <v>0</v>
      </c>
      <c r="G95" s="114" t="s">
        <v>154</v>
      </c>
      <c r="H95" s="119">
        <v>4.6945521621739881E-3</v>
      </c>
      <c r="I95" s="105"/>
      <c r="J95" s="73">
        <f t="shared" si="8"/>
        <v>2.2471670562339133E-2</v>
      </c>
      <c r="K95" s="73">
        <f t="shared" si="9"/>
        <v>-9.8022554252297201E-4</v>
      </c>
    </row>
    <row r="96" spans="1:11" x14ac:dyDescent="0.25">
      <c r="A96" s="114" t="s">
        <v>30</v>
      </c>
      <c r="B96" s="115">
        <v>1.0449320794148381E-3</v>
      </c>
      <c r="C96" s="116">
        <v>3.2316959208820627E-2</v>
      </c>
      <c r="D96" s="117">
        <v>1914</v>
      </c>
      <c r="E96" s="118">
        <v>0</v>
      </c>
      <c r="G96" s="114" t="s">
        <v>30</v>
      </c>
      <c r="H96" s="119">
        <v>1.1739803656901819E-2</v>
      </c>
      <c r="I96" s="105"/>
      <c r="J96" s="73">
        <f t="shared" si="8"/>
        <v>0.36289108401800885</v>
      </c>
      <c r="K96" s="73">
        <f t="shared" si="9"/>
        <v>-3.7959318411925615E-4</v>
      </c>
    </row>
    <row r="97" spans="1:11" x14ac:dyDescent="0.25">
      <c r="A97" s="114" t="s">
        <v>155</v>
      </c>
      <c r="B97" s="115">
        <v>3.134796238244514E-3</v>
      </c>
      <c r="C97" s="116">
        <v>5.5916033788081396E-2</v>
      </c>
      <c r="D97" s="117">
        <v>1914</v>
      </c>
      <c r="E97" s="118">
        <v>0</v>
      </c>
      <c r="G97" s="114" t="s">
        <v>155</v>
      </c>
      <c r="H97" s="119">
        <v>2.057752174392203E-2</v>
      </c>
      <c r="I97" s="105"/>
      <c r="J97" s="73">
        <f t="shared" si="8"/>
        <v>0.36685390605331475</v>
      </c>
      <c r="K97" s="73">
        <f t="shared" si="9"/>
        <v>-1.1536286353877824E-3</v>
      </c>
    </row>
    <row r="98" spans="1:11" x14ac:dyDescent="0.25">
      <c r="A98" s="114" t="s">
        <v>31</v>
      </c>
      <c r="B98" s="115">
        <v>1.567398119122257E-3</v>
      </c>
      <c r="C98" s="116">
        <v>3.9569678269999922E-2</v>
      </c>
      <c r="D98" s="117">
        <v>1914</v>
      </c>
      <c r="E98" s="118">
        <v>0</v>
      </c>
      <c r="G98" s="114" t="s">
        <v>31</v>
      </c>
      <c r="H98" s="119">
        <v>1.0074738921970203E-2</v>
      </c>
      <c r="I98" s="105"/>
      <c r="J98" s="73">
        <f t="shared" si="8"/>
        <v>0.25420848070830876</v>
      </c>
      <c r="K98" s="73">
        <f t="shared" si="9"/>
        <v>-3.9907139828619897E-4</v>
      </c>
    </row>
    <row r="99" spans="1:11" x14ac:dyDescent="0.25">
      <c r="A99" s="114" t="s">
        <v>32</v>
      </c>
      <c r="B99" s="115">
        <v>0.71421107628004177</v>
      </c>
      <c r="C99" s="116">
        <v>0.45190741637762655</v>
      </c>
      <c r="D99" s="117">
        <v>1914</v>
      </c>
      <c r="E99" s="118">
        <v>0</v>
      </c>
      <c r="G99" s="114" t="s">
        <v>32</v>
      </c>
      <c r="H99" s="119">
        <v>8.4554835247080629E-2</v>
      </c>
      <c r="I99" s="105"/>
      <c r="J99" s="73">
        <f t="shared" si="8"/>
        <v>5.3472978058825983E-2</v>
      </c>
      <c r="K99" s="73">
        <f t="shared" si="9"/>
        <v>-0.13363356673933291</v>
      </c>
    </row>
    <row r="100" spans="1:11" x14ac:dyDescent="0.25">
      <c r="A100" s="114" t="s">
        <v>33</v>
      </c>
      <c r="B100" s="115">
        <v>0.25235109717868337</v>
      </c>
      <c r="C100" s="116">
        <v>0.43447513868847532</v>
      </c>
      <c r="D100" s="117">
        <v>1914</v>
      </c>
      <c r="E100" s="118">
        <v>0</v>
      </c>
      <c r="G100" s="114" t="s">
        <v>33</v>
      </c>
      <c r="H100" s="119">
        <v>-9.1753409010332965E-2</v>
      </c>
      <c r="I100" s="105"/>
      <c r="J100" s="73">
        <f t="shared" si="8"/>
        <v>-0.15789012872811953</v>
      </c>
      <c r="K100" s="73">
        <f t="shared" si="9"/>
        <v>5.3292056027730066E-2</v>
      </c>
    </row>
    <row r="101" spans="1:11" ht="15.75" thickBot="1" x14ac:dyDescent="0.3">
      <c r="A101" s="120" t="s">
        <v>34</v>
      </c>
      <c r="B101" s="121">
        <v>2.7168234064785787E-2</v>
      </c>
      <c r="C101" s="122">
        <v>0.16261591921371329</v>
      </c>
      <c r="D101" s="123">
        <v>1914</v>
      </c>
      <c r="E101" s="124">
        <v>0</v>
      </c>
      <c r="G101" s="120" t="s">
        <v>34</v>
      </c>
      <c r="H101" s="125">
        <v>-1.720015860165717E-3</v>
      </c>
      <c r="I101" s="105"/>
      <c r="J101" s="73">
        <f t="shared" si="8"/>
        <v>-1.0289804803689132E-2</v>
      </c>
      <c r="K101" s="73">
        <f t="shared" si="9"/>
        <v>2.8736296981301548E-4</v>
      </c>
    </row>
    <row r="102" spans="1:11" x14ac:dyDescent="0.25">
      <c r="A102" s="105"/>
      <c r="B102" s="105"/>
      <c r="C102" s="105"/>
      <c r="D102" s="105"/>
      <c r="E102" s="105"/>
      <c r="G102" s="105"/>
      <c r="H102" s="105"/>
      <c r="I102" s="105"/>
    </row>
  </sheetData>
  <mergeCells count="3">
    <mergeCell ref="A5:E5"/>
    <mergeCell ref="G4:H4"/>
    <mergeCell ref="G5:G6"/>
  </mergeCells>
  <pageMargins left="0.45" right="0.45" top="0.5" bottom="0.5" header="0" footer="0"/>
  <pageSetup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topLeftCell="A79" workbookViewId="0">
      <selection activeCell="A13" sqref="A13"/>
    </sheetView>
  </sheetViews>
  <sheetFormatPr defaultRowHeight="15" x14ac:dyDescent="0.25"/>
  <cols>
    <col min="1" max="1" width="37.28515625" style="2" customWidth="1"/>
    <col min="2" max="2" width="7.5703125" style="2" bestFit="1" customWidth="1"/>
    <col min="3" max="3" width="9.5703125" style="2" bestFit="1" customWidth="1"/>
    <col min="4" max="4" width="7.7109375" style="2" bestFit="1" customWidth="1"/>
    <col min="5" max="5" width="8.85546875" style="2" bestFit="1" customWidth="1"/>
    <col min="6" max="6" width="9.140625" style="2"/>
    <col min="7" max="7" width="36.42578125" style="2" customWidth="1"/>
    <col min="8" max="8" width="9.85546875" style="2" bestFit="1" customWidth="1"/>
    <col min="9" max="9" width="9.140625" style="2"/>
    <col min="10" max="11" width="10.28515625" style="2" bestFit="1" customWidth="1"/>
    <col min="12" max="16384" width="9.140625" style="2"/>
  </cols>
  <sheetData>
    <row r="1" spans="1:11" x14ac:dyDescent="0.25">
      <c r="A1" s="2" t="s">
        <v>82</v>
      </c>
    </row>
    <row r="4" spans="1:11" ht="15.75" thickBot="1" x14ac:dyDescent="0.3">
      <c r="G4" s="75" t="s">
        <v>35</v>
      </c>
      <c r="H4" s="76"/>
      <c r="I4" s="77"/>
    </row>
    <row r="5" spans="1:11" ht="15.75" thickBot="1" x14ac:dyDescent="0.3">
      <c r="A5" s="75" t="s">
        <v>0</v>
      </c>
      <c r="B5" s="76"/>
      <c r="C5" s="76"/>
      <c r="D5" s="76"/>
      <c r="E5" s="76"/>
      <c r="G5" s="70" t="s">
        <v>1</v>
      </c>
      <c r="H5" s="101" t="s">
        <v>36</v>
      </c>
      <c r="I5" s="69"/>
      <c r="J5" s="2" t="s">
        <v>85</v>
      </c>
    </row>
    <row r="6" spans="1:11" s="99" customFormat="1" ht="27" thickBot="1" x14ac:dyDescent="0.3">
      <c r="A6" s="71" t="s">
        <v>1</v>
      </c>
      <c r="B6" s="96" t="s">
        <v>2</v>
      </c>
      <c r="C6" s="97" t="s">
        <v>3</v>
      </c>
      <c r="D6" s="97" t="s">
        <v>4</v>
      </c>
      <c r="E6" s="98" t="s">
        <v>5</v>
      </c>
      <c r="G6" s="72"/>
      <c r="H6" s="100" t="s">
        <v>37</v>
      </c>
      <c r="I6" s="69"/>
      <c r="J6" s="1" t="s">
        <v>45</v>
      </c>
      <c r="K6" s="1" t="s">
        <v>46</v>
      </c>
    </row>
    <row r="7" spans="1:11" x14ac:dyDescent="0.25">
      <c r="A7" s="78" t="s">
        <v>6</v>
      </c>
      <c r="B7" s="79">
        <v>1.6903914590747332E-2</v>
      </c>
      <c r="C7" s="80">
        <v>0.12894017208592851</v>
      </c>
      <c r="D7" s="81">
        <v>2248</v>
      </c>
      <c r="E7" s="82">
        <v>0</v>
      </c>
      <c r="G7" s="78" t="s">
        <v>6</v>
      </c>
      <c r="H7" s="83">
        <v>3.5121276876707429E-2</v>
      </c>
      <c r="I7" s="77"/>
      <c r="J7" s="73">
        <f>((1-B7)/C7)*H7</f>
        <v>0.26777992656203103</v>
      </c>
      <c r="K7" s="73">
        <f>((0-B7)/C7)*H7</f>
        <v>-4.604360728215919E-3</v>
      </c>
    </row>
    <row r="8" spans="1:11" x14ac:dyDescent="0.25">
      <c r="A8" s="84" t="s">
        <v>7</v>
      </c>
      <c r="B8" s="85">
        <v>0.41503558718861211</v>
      </c>
      <c r="C8" s="86">
        <v>0.49283779817116524</v>
      </c>
      <c r="D8" s="87">
        <v>2248</v>
      </c>
      <c r="E8" s="88">
        <v>0</v>
      </c>
      <c r="G8" s="84" t="s">
        <v>7</v>
      </c>
      <c r="H8" s="89">
        <v>6.3691095384930826E-2</v>
      </c>
      <c r="I8" s="77"/>
      <c r="J8" s="73">
        <f t="shared" ref="J8:J17" si="0">((1-B8)/C8)*H8</f>
        <v>7.5596929357720624E-2</v>
      </c>
      <c r="K8" s="73">
        <f t="shared" ref="K8:K17" si="1">((0-B8)/C8)*H8</f>
        <v>-5.363645254049685E-2</v>
      </c>
    </row>
    <row r="9" spans="1:11" x14ac:dyDescent="0.25">
      <c r="A9" s="84" t="s">
        <v>8</v>
      </c>
      <c r="B9" s="85">
        <v>1.3345195729537367E-2</v>
      </c>
      <c r="C9" s="86">
        <v>0.11477352194092591</v>
      </c>
      <c r="D9" s="87">
        <v>2248</v>
      </c>
      <c r="E9" s="88">
        <v>0</v>
      </c>
      <c r="G9" s="84" t="s">
        <v>8</v>
      </c>
      <c r="H9" s="89">
        <v>6.612563901185721E-2</v>
      </c>
      <c r="I9" s="77"/>
      <c r="J9" s="73">
        <f t="shared" si="0"/>
        <v>0.56845148875089846</v>
      </c>
      <c r="K9" s="73">
        <f t="shared" si="1"/>
        <v>-7.6887036350437128E-3</v>
      </c>
    </row>
    <row r="10" spans="1:11" x14ac:dyDescent="0.25">
      <c r="A10" s="84" t="s">
        <v>9</v>
      </c>
      <c r="B10" s="85">
        <v>7.1237756010685662E-3</v>
      </c>
      <c r="C10" s="86">
        <v>8.4082576420395086E-2</v>
      </c>
      <c r="D10" s="87">
        <v>2248</v>
      </c>
      <c r="E10" s="88">
        <v>2</v>
      </c>
      <c r="G10" s="84" t="s">
        <v>9</v>
      </c>
      <c r="H10" s="89">
        <v>4.5710319699644959E-2</v>
      </c>
      <c r="I10" s="77"/>
      <c r="J10" s="73">
        <f t="shared" si="0"/>
        <v>0.53976330854251819</v>
      </c>
      <c r="K10" s="73">
        <f t="shared" si="1"/>
        <v>-3.8727412272108936E-3</v>
      </c>
    </row>
    <row r="11" spans="1:11" x14ac:dyDescent="0.25">
      <c r="A11" s="84" t="s">
        <v>10</v>
      </c>
      <c r="B11" s="85">
        <v>8.4859312192943279E-3</v>
      </c>
      <c r="C11" s="86">
        <v>9.1563989037657084E-2</v>
      </c>
      <c r="D11" s="87">
        <v>2248</v>
      </c>
      <c r="E11" s="88">
        <v>9</v>
      </c>
      <c r="G11" s="84" t="s">
        <v>10</v>
      </c>
      <c r="H11" s="89">
        <v>2.2355586230924648E-2</v>
      </c>
      <c r="I11" s="77"/>
      <c r="J11" s="73">
        <f t="shared" si="0"/>
        <v>0.24208074043919126</v>
      </c>
      <c r="K11" s="73">
        <f t="shared" si="1"/>
        <v>-2.0718621929480333E-3</v>
      </c>
    </row>
    <row r="12" spans="1:11" x14ac:dyDescent="0.25">
      <c r="A12" s="84" t="s">
        <v>11</v>
      </c>
      <c r="B12" s="85">
        <v>4.4662795891022775E-2</v>
      </c>
      <c r="C12" s="86">
        <v>0.20619437299064067</v>
      </c>
      <c r="D12" s="87">
        <v>2248</v>
      </c>
      <c r="E12" s="88">
        <v>9</v>
      </c>
      <c r="G12" s="84" t="s">
        <v>11</v>
      </c>
      <c r="H12" s="89">
        <v>4.5947298540785095E-2</v>
      </c>
      <c r="I12" s="77"/>
      <c r="J12" s="73">
        <f t="shared" si="0"/>
        <v>0.21288245206529743</v>
      </c>
      <c r="K12" s="73">
        <f t="shared" si="1"/>
        <v>-9.9524288015566814E-3</v>
      </c>
    </row>
    <row r="13" spans="1:11" x14ac:dyDescent="0.25">
      <c r="A13" s="84" t="s">
        <v>12</v>
      </c>
      <c r="B13" s="85">
        <v>2.2331397945511387E-3</v>
      </c>
      <c r="C13" s="86">
        <v>4.711921033565409E-2</v>
      </c>
      <c r="D13" s="87">
        <v>2248</v>
      </c>
      <c r="E13" s="88">
        <v>9</v>
      </c>
      <c r="G13" s="84" t="s">
        <v>12</v>
      </c>
      <c r="H13" s="89">
        <v>3.5983674596138299E-2</v>
      </c>
      <c r="I13" s="77"/>
      <c r="J13" s="73">
        <f t="shared" si="0"/>
        <v>0.76196773597617407</v>
      </c>
      <c r="K13" s="73">
        <f t="shared" si="1"/>
        <v>-1.7053888450675335E-3</v>
      </c>
    </row>
    <row r="14" spans="1:11" x14ac:dyDescent="0.25">
      <c r="A14" s="84" t="s">
        <v>13</v>
      </c>
      <c r="B14" s="85">
        <v>0.28971962616822428</v>
      </c>
      <c r="C14" s="86">
        <v>0.45363219063595211</v>
      </c>
      <c r="D14" s="87">
        <v>2248</v>
      </c>
      <c r="E14" s="88">
        <v>1</v>
      </c>
      <c r="G14" s="84" t="s">
        <v>13</v>
      </c>
      <c r="H14" s="89">
        <v>7.4622986350039999E-2</v>
      </c>
      <c r="I14" s="77"/>
      <c r="J14" s="73">
        <f t="shared" si="0"/>
        <v>0.11684189026983306</v>
      </c>
      <c r="K14" s="73">
        <f t="shared" si="1"/>
        <v>-4.7659192083747692E-2</v>
      </c>
    </row>
    <row r="15" spans="1:11" x14ac:dyDescent="0.25">
      <c r="A15" s="84" t="s">
        <v>14</v>
      </c>
      <c r="B15" s="85">
        <v>0.19508928571428572</v>
      </c>
      <c r="C15" s="86">
        <v>0.39565170033295011</v>
      </c>
      <c r="D15" s="87">
        <v>2248</v>
      </c>
      <c r="E15" s="88">
        <v>8</v>
      </c>
      <c r="G15" s="84" t="s">
        <v>14</v>
      </c>
      <c r="H15" s="89">
        <v>4.9618111109416878E-2</v>
      </c>
      <c r="I15" s="77"/>
      <c r="J15" s="73">
        <f t="shared" si="0"/>
        <v>0.10094269586350771</v>
      </c>
      <c r="K15" s="73">
        <f t="shared" si="1"/>
        <v>-2.4465866939740916E-2</v>
      </c>
    </row>
    <row r="16" spans="1:11" x14ac:dyDescent="0.25">
      <c r="A16" s="84" t="s">
        <v>38</v>
      </c>
      <c r="B16" s="85">
        <v>0.4997770842621489</v>
      </c>
      <c r="C16" s="86">
        <v>0.49955471428944759</v>
      </c>
      <c r="D16" s="87">
        <v>2248</v>
      </c>
      <c r="E16" s="88">
        <v>5</v>
      </c>
      <c r="G16" s="84" t="s">
        <v>38</v>
      </c>
      <c r="H16" s="89">
        <v>-1.1867831197841535E-2</v>
      </c>
      <c r="I16" s="77"/>
      <c r="J16" s="73">
        <f t="shared" si="0"/>
        <v>-1.1883705539067773E-2</v>
      </c>
      <c r="K16" s="73">
        <f t="shared" si="1"/>
        <v>1.1873114001154166E-2</v>
      </c>
    </row>
    <row r="17" spans="1:11" ht="30" x14ac:dyDescent="0.25">
      <c r="A17" s="84" t="s">
        <v>39</v>
      </c>
      <c r="B17" s="85">
        <v>0.40720961281708945</v>
      </c>
      <c r="C17" s="86">
        <v>0.49131450624467593</v>
      </c>
      <c r="D17" s="87">
        <v>2248</v>
      </c>
      <c r="E17" s="88">
        <v>1</v>
      </c>
      <c r="G17" s="84" t="s">
        <v>39</v>
      </c>
      <c r="H17" s="89">
        <v>1.1361737343100213E-2</v>
      </c>
      <c r="I17" s="77"/>
      <c r="J17" s="73">
        <f t="shared" si="0"/>
        <v>1.3708385551581489E-2</v>
      </c>
      <c r="K17" s="73">
        <f t="shared" si="1"/>
        <v>-9.4167963811539503E-3</v>
      </c>
    </row>
    <row r="18" spans="1:11" x14ac:dyDescent="0.25">
      <c r="A18" s="84" t="s">
        <v>40</v>
      </c>
      <c r="B18" s="85">
        <v>1.4686248331108143E-2</v>
      </c>
      <c r="C18" s="86">
        <v>0.27547374236902233</v>
      </c>
      <c r="D18" s="87">
        <v>2248</v>
      </c>
      <c r="E18" s="88">
        <v>1</v>
      </c>
      <c r="G18" s="84" t="s">
        <v>40</v>
      </c>
      <c r="H18" s="89">
        <v>1.3165089889273786E-2</v>
      </c>
      <c r="I18" s="77"/>
      <c r="J18" s="74" t="s">
        <v>162</v>
      </c>
      <c r="K18" s="73"/>
    </row>
    <row r="19" spans="1:11" x14ac:dyDescent="0.25">
      <c r="A19" s="84" t="s">
        <v>41</v>
      </c>
      <c r="B19" s="85">
        <v>0.3991989319092123</v>
      </c>
      <c r="C19" s="86">
        <v>1.6609495032573454</v>
      </c>
      <c r="D19" s="87">
        <v>2248</v>
      </c>
      <c r="E19" s="88">
        <v>1</v>
      </c>
      <c r="G19" s="84" t="s">
        <v>41</v>
      </c>
      <c r="H19" s="89">
        <v>2.7085058432891253E-2</v>
      </c>
      <c r="I19" s="77"/>
      <c r="J19" s="74" t="s">
        <v>163</v>
      </c>
      <c r="K19" s="73"/>
    </row>
    <row r="20" spans="1:11" x14ac:dyDescent="0.25">
      <c r="A20" s="84" t="s">
        <v>42</v>
      </c>
      <c r="B20" s="85">
        <v>9.2122830440587444E-2</v>
      </c>
      <c r="C20" s="86">
        <v>0.66908680904079976</v>
      </c>
      <c r="D20" s="87">
        <v>2248</v>
      </c>
      <c r="E20" s="88">
        <v>1</v>
      </c>
      <c r="G20" s="84" t="s">
        <v>42</v>
      </c>
      <c r="H20" s="89">
        <v>2.5631169311693718E-2</v>
      </c>
      <c r="I20" s="77"/>
      <c r="J20" s="74" t="s">
        <v>164</v>
      </c>
      <c r="K20" s="73"/>
    </row>
    <row r="21" spans="1:11" x14ac:dyDescent="0.25">
      <c r="A21" s="84" t="s">
        <v>156</v>
      </c>
      <c r="B21" s="85">
        <v>3.334223408989764</v>
      </c>
      <c r="C21" s="86">
        <v>8.777474463235972</v>
      </c>
      <c r="D21" s="87">
        <v>2248</v>
      </c>
      <c r="E21" s="88">
        <v>1</v>
      </c>
      <c r="G21" s="84" t="s">
        <v>156</v>
      </c>
      <c r="H21" s="89">
        <v>1.4912720527858815E-2</v>
      </c>
      <c r="I21" s="77"/>
      <c r="J21" s="74" t="s">
        <v>165</v>
      </c>
      <c r="K21" s="73"/>
    </row>
    <row r="22" spans="1:11" x14ac:dyDescent="0.25">
      <c r="A22" s="84" t="s">
        <v>43</v>
      </c>
      <c r="B22" s="85">
        <v>0.15131286159323543</v>
      </c>
      <c r="C22" s="86">
        <v>1.3802203772389545</v>
      </c>
      <c r="D22" s="87">
        <v>2248</v>
      </c>
      <c r="E22" s="88">
        <v>1</v>
      </c>
      <c r="G22" s="84" t="s">
        <v>43</v>
      </c>
      <c r="H22" s="89">
        <v>1.986960771403086E-2</v>
      </c>
      <c r="I22" s="77"/>
      <c r="J22" s="74" t="s">
        <v>166</v>
      </c>
      <c r="K22" s="73"/>
    </row>
    <row r="23" spans="1:11" x14ac:dyDescent="0.25">
      <c r="A23" s="84" t="s">
        <v>44</v>
      </c>
      <c r="B23" s="85">
        <v>3.1305903398926652E-2</v>
      </c>
      <c r="C23" s="86">
        <v>0.17371639584952886</v>
      </c>
      <c r="D23" s="87">
        <v>2248</v>
      </c>
      <c r="E23" s="88">
        <v>12</v>
      </c>
      <c r="G23" s="84" t="s">
        <v>44</v>
      </c>
      <c r="H23" s="89">
        <v>4.6154038511236811E-2</v>
      </c>
      <c r="I23" s="77"/>
      <c r="J23" s="73">
        <f t="shared" ref="J23:J86" si="2">((1-B23)/C23)*H23</f>
        <v>0.25736859449271693</v>
      </c>
      <c r="K23" s="73">
        <f t="shared" ref="K23:K86" si="3">((0-B23)/C23)*H23</f>
        <v>-8.3175446050277862E-3</v>
      </c>
    </row>
    <row r="24" spans="1:11" x14ac:dyDescent="0.25">
      <c r="A24" s="84" t="s">
        <v>96</v>
      </c>
      <c r="B24" s="85">
        <v>2.1797153024911031E-2</v>
      </c>
      <c r="C24" s="86">
        <v>0.14605316243759947</v>
      </c>
      <c r="D24" s="87">
        <v>2248</v>
      </c>
      <c r="E24" s="88">
        <v>0</v>
      </c>
      <c r="G24" s="84" t="s">
        <v>96</v>
      </c>
      <c r="H24" s="89">
        <v>6.3591202310529088E-2</v>
      </c>
      <c r="I24" s="77"/>
      <c r="J24" s="73">
        <f t="shared" si="2"/>
        <v>0.42590721148749683</v>
      </c>
      <c r="K24" s="73">
        <f t="shared" si="3"/>
        <v>-9.4904289963107531E-3</v>
      </c>
    </row>
    <row r="25" spans="1:11" x14ac:dyDescent="0.25">
      <c r="A25" s="84" t="s">
        <v>97</v>
      </c>
      <c r="B25" s="85">
        <v>0.52802491103202842</v>
      </c>
      <c r="C25" s="86">
        <v>0.49932505874222916</v>
      </c>
      <c r="D25" s="87">
        <v>2248</v>
      </c>
      <c r="E25" s="88">
        <v>0</v>
      </c>
      <c r="G25" s="84" t="s">
        <v>97</v>
      </c>
      <c r="H25" s="89">
        <v>6.5879820693272639E-2</v>
      </c>
      <c r="I25" s="77"/>
      <c r="J25" s="73">
        <f t="shared" si="2"/>
        <v>6.2271327441936183E-2</v>
      </c>
      <c r="K25" s="73">
        <f t="shared" si="3"/>
        <v>-6.9666414395455456E-2</v>
      </c>
    </row>
    <row r="26" spans="1:11" x14ac:dyDescent="0.25">
      <c r="A26" s="84" t="s">
        <v>98</v>
      </c>
      <c r="B26" s="85">
        <v>0.54137010676156583</v>
      </c>
      <c r="C26" s="86">
        <v>0.49839644064509342</v>
      </c>
      <c r="D26" s="87">
        <v>2248</v>
      </c>
      <c r="E26" s="88">
        <v>0</v>
      </c>
      <c r="G26" s="84" t="s">
        <v>98</v>
      </c>
      <c r="H26" s="89">
        <v>5.2307070685819683E-2</v>
      </c>
      <c r="I26" s="77"/>
      <c r="J26" s="73">
        <f t="shared" si="2"/>
        <v>4.8133542473140618E-2</v>
      </c>
      <c r="K26" s="73">
        <f t="shared" si="3"/>
        <v>-5.6817188350933204E-2</v>
      </c>
    </row>
    <row r="27" spans="1:11" x14ac:dyDescent="0.25">
      <c r="A27" s="84" t="s">
        <v>99</v>
      </c>
      <c r="B27" s="85">
        <v>3.1166518254674976E-2</v>
      </c>
      <c r="C27" s="86">
        <v>0.17372889340371647</v>
      </c>
      <c r="D27" s="87">
        <v>2248</v>
      </c>
      <c r="E27" s="88">
        <v>2</v>
      </c>
      <c r="G27" s="84" t="s">
        <v>99</v>
      </c>
      <c r="H27" s="89">
        <v>5.1340583488387104E-2</v>
      </c>
      <c r="I27" s="77"/>
      <c r="J27" s="73">
        <f t="shared" si="2"/>
        <v>0.28631090247206142</v>
      </c>
      <c r="K27" s="73">
        <f t="shared" si="3"/>
        <v>-9.2103691052593285E-3</v>
      </c>
    </row>
    <row r="28" spans="1:11" x14ac:dyDescent="0.25">
      <c r="A28" s="84" t="s">
        <v>100</v>
      </c>
      <c r="B28" s="85">
        <v>0.58433466844681803</v>
      </c>
      <c r="C28" s="86">
        <v>0.49283634575582991</v>
      </c>
      <c r="D28" s="87">
        <v>2248</v>
      </c>
      <c r="E28" s="88">
        <v>1</v>
      </c>
      <c r="G28" s="84" t="s">
        <v>100</v>
      </c>
      <c r="H28" s="89">
        <v>7.4861594563811612E-2</v>
      </c>
      <c r="I28" s="77"/>
      <c r="J28" s="73">
        <f t="shared" si="2"/>
        <v>6.3139356082279247E-2</v>
      </c>
      <c r="K28" s="73">
        <f t="shared" si="3"/>
        <v>-8.8760144042861533E-2</v>
      </c>
    </row>
    <row r="29" spans="1:11" x14ac:dyDescent="0.25">
      <c r="A29" s="84" t="s">
        <v>101</v>
      </c>
      <c r="B29" s="85">
        <v>4.4523597506678537E-3</v>
      </c>
      <c r="C29" s="86">
        <v>6.6562478897764232E-2</v>
      </c>
      <c r="D29" s="87">
        <v>2248</v>
      </c>
      <c r="E29" s="88">
        <v>2</v>
      </c>
      <c r="G29" s="84" t="s">
        <v>101</v>
      </c>
      <c r="H29" s="89">
        <v>2.1106323335157808E-2</v>
      </c>
      <c r="I29" s="77"/>
      <c r="J29" s="73">
        <f t="shared" si="2"/>
        <v>0.31567860360082761</v>
      </c>
      <c r="K29" s="73">
        <f t="shared" si="3"/>
        <v>-1.4118005527765098E-3</v>
      </c>
    </row>
    <row r="30" spans="1:11" x14ac:dyDescent="0.25">
      <c r="A30" s="84" t="s">
        <v>102</v>
      </c>
      <c r="B30" s="85">
        <v>8.9007565643079659E-4</v>
      </c>
      <c r="C30" s="86">
        <v>2.9820855483313178E-2</v>
      </c>
      <c r="D30" s="87">
        <v>2248</v>
      </c>
      <c r="E30" s="88">
        <v>1</v>
      </c>
      <c r="G30" s="84" t="s">
        <v>102</v>
      </c>
      <c r="H30" s="89">
        <v>2.9600643034133657E-2</v>
      </c>
      <c r="I30" s="77"/>
      <c r="J30" s="73">
        <f t="shared" si="2"/>
        <v>0.99173198565356824</v>
      </c>
      <c r="K30" s="73">
        <f t="shared" si="3"/>
        <v>-8.8350288254215436E-4</v>
      </c>
    </row>
    <row r="31" spans="1:11" x14ac:dyDescent="0.25">
      <c r="A31" s="84" t="s">
        <v>103</v>
      </c>
      <c r="B31" s="85">
        <v>1.2963790791238265E-2</v>
      </c>
      <c r="C31" s="86">
        <v>0.1128662264655414</v>
      </c>
      <c r="D31" s="87">
        <v>2248</v>
      </c>
      <c r="E31" s="88">
        <v>11</v>
      </c>
      <c r="G31" s="84" t="s">
        <v>103</v>
      </c>
      <c r="H31" s="89">
        <v>-1.2869178393167438E-2</v>
      </c>
      <c r="I31" s="77"/>
      <c r="J31" s="73">
        <f t="shared" si="2"/>
        <v>-0.11254336620088365</v>
      </c>
      <c r="K31" s="73">
        <f t="shared" si="3"/>
        <v>1.4781510959355191E-3</v>
      </c>
    </row>
    <row r="32" spans="1:11" x14ac:dyDescent="0.25">
      <c r="A32" s="84" t="s">
        <v>16</v>
      </c>
      <c r="B32" s="85">
        <v>2.6690391459074734E-3</v>
      </c>
      <c r="C32" s="86">
        <v>5.160523257367302E-2</v>
      </c>
      <c r="D32" s="87">
        <v>2248</v>
      </c>
      <c r="E32" s="88">
        <v>0</v>
      </c>
      <c r="G32" s="84" t="s">
        <v>16</v>
      </c>
      <c r="H32" s="89">
        <v>2.0910832889628916E-2</v>
      </c>
      <c r="I32" s="77"/>
      <c r="J32" s="73">
        <f t="shared" si="2"/>
        <v>0.40412609376965369</v>
      </c>
      <c r="K32" s="73">
        <f t="shared" si="3"/>
        <v>-1.0815149699455494E-3</v>
      </c>
    </row>
    <row r="33" spans="1:11" x14ac:dyDescent="0.25">
      <c r="A33" s="84" t="s">
        <v>17</v>
      </c>
      <c r="B33" s="85">
        <v>4.4483985765124553E-4</v>
      </c>
      <c r="C33" s="86">
        <v>2.1091227030479612E-2</v>
      </c>
      <c r="D33" s="87">
        <v>2248</v>
      </c>
      <c r="E33" s="88">
        <v>0</v>
      </c>
      <c r="G33" s="84" t="s">
        <v>17</v>
      </c>
      <c r="H33" s="89">
        <v>-1.543185206511731E-3</v>
      </c>
      <c r="I33" s="77"/>
      <c r="J33" s="73">
        <f t="shared" si="2"/>
        <v>-7.3134613457767172E-2</v>
      </c>
      <c r="K33" s="73">
        <f t="shared" si="3"/>
        <v>3.2547669540617337E-5</v>
      </c>
    </row>
    <row r="34" spans="1:11" x14ac:dyDescent="0.25">
      <c r="A34" s="84" t="s">
        <v>104</v>
      </c>
      <c r="B34" s="85">
        <v>8.8967971530249106E-4</v>
      </c>
      <c r="C34" s="86">
        <v>2.9820861392222581E-2</v>
      </c>
      <c r="D34" s="87">
        <v>2248</v>
      </c>
      <c r="E34" s="88">
        <v>0</v>
      </c>
      <c r="G34" s="84" t="s">
        <v>104</v>
      </c>
      <c r="H34" s="89">
        <v>-1.3393811833391101E-3</v>
      </c>
      <c r="I34" s="77"/>
      <c r="J34" s="73">
        <f t="shared" si="2"/>
        <v>-4.4874275946242166E-2</v>
      </c>
      <c r="K34" s="73">
        <f t="shared" si="3"/>
        <v>3.9959284012682243E-5</v>
      </c>
    </row>
    <row r="35" spans="1:11" x14ac:dyDescent="0.25">
      <c r="A35" s="84" t="s">
        <v>105</v>
      </c>
      <c r="B35" s="85">
        <v>0.58407473309608537</v>
      </c>
      <c r="C35" s="86">
        <v>0.49299041870501065</v>
      </c>
      <c r="D35" s="87">
        <v>2248</v>
      </c>
      <c r="E35" s="88">
        <v>0</v>
      </c>
      <c r="G35" s="84" t="s">
        <v>105</v>
      </c>
      <c r="H35" s="89">
        <v>8.1825389288230535E-2</v>
      </c>
      <c r="I35" s="77"/>
      <c r="J35" s="73">
        <f t="shared" si="2"/>
        <v>6.9034296789423785E-2</v>
      </c>
      <c r="K35" s="73">
        <f t="shared" si="3"/>
        <v>-9.6943349395201522E-2</v>
      </c>
    </row>
    <row r="36" spans="1:11" x14ac:dyDescent="0.25">
      <c r="A36" s="84" t="s">
        <v>106</v>
      </c>
      <c r="B36" s="85">
        <v>4.1814946619217079E-2</v>
      </c>
      <c r="C36" s="86">
        <v>0.2002106089781289</v>
      </c>
      <c r="D36" s="87">
        <v>2248</v>
      </c>
      <c r="E36" s="88">
        <v>0</v>
      </c>
      <c r="G36" s="84" t="s">
        <v>106</v>
      </c>
      <c r="H36" s="89">
        <v>-1.1654941069332247E-2</v>
      </c>
      <c r="I36" s="77"/>
      <c r="J36" s="73">
        <f t="shared" si="2"/>
        <v>-5.5779213637414948E-2</v>
      </c>
      <c r="K36" s="73">
        <f t="shared" si="3"/>
        <v>2.4341903815770678E-3</v>
      </c>
    </row>
    <row r="37" spans="1:11" x14ac:dyDescent="0.25">
      <c r="A37" s="84" t="s">
        <v>107</v>
      </c>
      <c r="B37" s="85">
        <v>2.6690391459074734E-3</v>
      </c>
      <c r="C37" s="86">
        <v>5.1605232573672999E-2</v>
      </c>
      <c r="D37" s="87">
        <v>2248</v>
      </c>
      <c r="E37" s="88">
        <v>0</v>
      </c>
      <c r="G37" s="84" t="s">
        <v>107</v>
      </c>
      <c r="H37" s="89">
        <v>-5.7640528134555785E-3</v>
      </c>
      <c r="I37" s="77"/>
      <c r="J37" s="73">
        <f t="shared" si="2"/>
        <v>-0.11139700460898876</v>
      </c>
      <c r="K37" s="73">
        <f t="shared" si="3"/>
        <v>2.9811865640228923E-4</v>
      </c>
    </row>
    <row r="38" spans="1:11" x14ac:dyDescent="0.25">
      <c r="A38" s="84" t="s">
        <v>108</v>
      </c>
      <c r="B38" s="85">
        <v>7.8736654804270459E-2</v>
      </c>
      <c r="C38" s="86">
        <v>0.26938722276638133</v>
      </c>
      <c r="D38" s="87">
        <v>2248</v>
      </c>
      <c r="E38" s="88">
        <v>0</v>
      </c>
      <c r="G38" s="84" t="s">
        <v>108</v>
      </c>
      <c r="H38" s="89">
        <v>-2.0035260594083209E-2</v>
      </c>
      <c r="I38" s="77"/>
      <c r="J38" s="73">
        <f t="shared" si="2"/>
        <v>-6.8517545142741429E-2</v>
      </c>
      <c r="K38" s="73">
        <f t="shared" si="3"/>
        <v>5.855917667921407E-3</v>
      </c>
    </row>
    <row r="39" spans="1:11" ht="30" x14ac:dyDescent="0.25">
      <c r="A39" s="84" t="s">
        <v>18</v>
      </c>
      <c r="B39" s="85">
        <v>0.28825622775800713</v>
      </c>
      <c r="C39" s="86">
        <v>0.45305174198273096</v>
      </c>
      <c r="D39" s="87">
        <v>2248</v>
      </c>
      <c r="E39" s="88">
        <v>0</v>
      </c>
      <c r="G39" s="84" t="s">
        <v>18</v>
      </c>
      <c r="H39" s="89">
        <v>-7.345900971763232E-2</v>
      </c>
      <c r="I39" s="77"/>
      <c r="J39" s="73">
        <f t="shared" si="2"/>
        <v>-0.11540402085813357</v>
      </c>
      <c r="K39" s="73">
        <f t="shared" si="3"/>
        <v>4.673862844754411E-2</v>
      </c>
    </row>
    <row r="40" spans="1:11" ht="30" x14ac:dyDescent="0.25">
      <c r="A40" s="84" t="s">
        <v>111</v>
      </c>
      <c r="B40" s="85">
        <v>4.4483985765124553E-4</v>
      </c>
      <c r="C40" s="86">
        <v>2.1091227030479661E-2</v>
      </c>
      <c r="D40" s="87">
        <v>2248</v>
      </c>
      <c r="E40" s="88">
        <v>0</v>
      </c>
      <c r="G40" s="84" t="s">
        <v>111</v>
      </c>
      <c r="H40" s="89">
        <v>8.504256349681133E-3</v>
      </c>
      <c r="I40" s="77"/>
      <c r="J40" s="73">
        <f t="shared" si="2"/>
        <v>0.40303360753799594</v>
      </c>
      <c r="K40" s="73">
        <f t="shared" si="3"/>
        <v>-1.7936520139652691E-4</v>
      </c>
    </row>
    <row r="41" spans="1:11" x14ac:dyDescent="0.25">
      <c r="A41" s="84" t="s">
        <v>112</v>
      </c>
      <c r="B41" s="85">
        <v>7.5622775800711743E-3</v>
      </c>
      <c r="C41" s="86">
        <v>8.6651194952071173E-2</v>
      </c>
      <c r="D41" s="87">
        <v>2248</v>
      </c>
      <c r="E41" s="88">
        <v>0</v>
      </c>
      <c r="G41" s="84" t="s">
        <v>112</v>
      </c>
      <c r="H41" s="89">
        <v>3.258765555827596E-2</v>
      </c>
      <c r="I41" s="77"/>
      <c r="J41" s="73">
        <f t="shared" si="2"/>
        <v>0.37323453737884654</v>
      </c>
      <c r="K41" s="73">
        <f t="shared" si="3"/>
        <v>-2.8440103699867284E-3</v>
      </c>
    </row>
    <row r="42" spans="1:11" x14ac:dyDescent="0.25">
      <c r="A42" s="84" t="s">
        <v>113</v>
      </c>
      <c r="B42" s="85">
        <v>1.6459074733096084E-2</v>
      </c>
      <c r="C42" s="86">
        <v>0.12726106215824348</v>
      </c>
      <c r="D42" s="87">
        <v>2248</v>
      </c>
      <c r="E42" s="88">
        <v>0</v>
      </c>
      <c r="G42" s="84" t="s">
        <v>113</v>
      </c>
      <c r="H42" s="89">
        <v>4.2177419569921527E-3</v>
      </c>
      <c r="I42" s="77"/>
      <c r="J42" s="73">
        <f t="shared" si="2"/>
        <v>3.259694486722773E-2</v>
      </c>
      <c r="K42" s="73">
        <f t="shared" si="3"/>
        <v>-5.4549387611371595E-4</v>
      </c>
    </row>
    <row r="43" spans="1:11" x14ac:dyDescent="0.25">
      <c r="A43" s="84" t="s">
        <v>114</v>
      </c>
      <c r="B43" s="85">
        <v>8.8967971530249106E-4</v>
      </c>
      <c r="C43" s="86">
        <v>2.9820861392222876E-2</v>
      </c>
      <c r="D43" s="87">
        <v>2248</v>
      </c>
      <c r="E43" s="88">
        <v>0</v>
      </c>
      <c r="G43" s="84" t="s">
        <v>114</v>
      </c>
      <c r="H43" s="89">
        <v>1.0646685918439763E-2</v>
      </c>
      <c r="I43" s="77"/>
      <c r="J43" s="73">
        <f t="shared" si="2"/>
        <v>0.3567037731752799</v>
      </c>
      <c r="K43" s="73">
        <f t="shared" si="3"/>
        <v>-3.1763470451939439E-4</v>
      </c>
    </row>
    <row r="44" spans="1:11" x14ac:dyDescent="0.25">
      <c r="A44" s="84" t="s">
        <v>22</v>
      </c>
      <c r="B44" s="85">
        <v>4.4039145907473307E-2</v>
      </c>
      <c r="C44" s="86">
        <v>0.20522776492001416</v>
      </c>
      <c r="D44" s="87">
        <v>2248</v>
      </c>
      <c r="E44" s="88">
        <v>0</v>
      </c>
      <c r="G44" s="84" t="s">
        <v>22</v>
      </c>
      <c r="H44" s="89">
        <v>1.4106093530537793E-2</v>
      </c>
      <c r="I44" s="77"/>
      <c r="J44" s="73">
        <f t="shared" si="2"/>
        <v>6.5706865855200414E-2</v>
      </c>
      <c r="K44" s="73">
        <f t="shared" si="3"/>
        <v>-3.0269798602442252E-3</v>
      </c>
    </row>
    <row r="45" spans="1:11" x14ac:dyDescent="0.25">
      <c r="A45" s="84" t="s">
        <v>115</v>
      </c>
      <c r="B45" s="85">
        <v>7.8736654804270459E-2</v>
      </c>
      <c r="C45" s="86">
        <v>0.26938722276638188</v>
      </c>
      <c r="D45" s="87">
        <v>2248</v>
      </c>
      <c r="E45" s="88">
        <v>0</v>
      </c>
      <c r="G45" s="84" t="s">
        <v>115</v>
      </c>
      <c r="H45" s="89">
        <v>3.2510484854387782E-2</v>
      </c>
      <c r="I45" s="77"/>
      <c r="J45" s="73">
        <f t="shared" si="2"/>
        <v>0.11118091542471657</v>
      </c>
      <c r="K45" s="73">
        <f t="shared" si="3"/>
        <v>-9.5021835008087079E-3</v>
      </c>
    </row>
    <row r="46" spans="1:11" ht="30" x14ac:dyDescent="0.25">
      <c r="A46" s="84" t="s">
        <v>116</v>
      </c>
      <c r="B46" s="85">
        <v>0.1943950177935943</v>
      </c>
      <c r="C46" s="86">
        <v>0.39582229632051547</v>
      </c>
      <c r="D46" s="87">
        <v>2248</v>
      </c>
      <c r="E46" s="88">
        <v>0</v>
      </c>
      <c r="G46" s="84" t="s">
        <v>116</v>
      </c>
      <c r="H46" s="89">
        <v>4.5391623295224524E-2</v>
      </c>
      <c r="I46" s="77"/>
      <c r="J46" s="73">
        <f t="shared" si="2"/>
        <v>9.238417900405152E-2</v>
      </c>
      <c r="K46" s="73">
        <f t="shared" si="3"/>
        <v>-2.2292593166631978E-2</v>
      </c>
    </row>
    <row r="47" spans="1:11" x14ac:dyDescent="0.25">
      <c r="A47" s="84" t="s">
        <v>23</v>
      </c>
      <c r="B47" s="85">
        <v>0.62766903914590744</v>
      </c>
      <c r="C47" s="86">
        <v>0.48353347563365606</v>
      </c>
      <c r="D47" s="87">
        <v>2248</v>
      </c>
      <c r="E47" s="88">
        <v>0</v>
      </c>
      <c r="G47" s="84" t="s">
        <v>23</v>
      </c>
      <c r="H47" s="89">
        <v>-7.2531116894010261E-2</v>
      </c>
      <c r="I47" s="77"/>
      <c r="J47" s="73">
        <f t="shared" si="2"/>
        <v>-5.5850487723889945E-2</v>
      </c>
      <c r="K47" s="73">
        <f t="shared" si="3"/>
        <v>9.4151777990930358E-2</v>
      </c>
    </row>
    <row r="48" spans="1:11" x14ac:dyDescent="0.25">
      <c r="A48" s="84" t="s">
        <v>117</v>
      </c>
      <c r="B48" s="85">
        <v>4.4483985765124553E-4</v>
      </c>
      <c r="C48" s="86">
        <v>2.1091227030479668E-2</v>
      </c>
      <c r="D48" s="87">
        <v>2248</v>
      </c>
      <c r="E48" s="88">
        <v>0</v>
      </c>
      <c r="G48" s="84" t="s">
        <v>117</v>
      </c>
      <c r="H48" s="89">
        <v>6.6864669849096567E-3</v>
      </c>
      <c r="I48" s="77"/>
      <c r="J48" s="73">
        <f t="shared" si="2"/>
        <v>0.31688495734408206</v>
      </c>
      <c r="K48" s="73">
        <f t="shared" si="3"/>
        <v>-1.4102579321053941E-4</v>
      </c>
    </row>
    <row r="49" spans="1:11" x14ac:dyDescent="0.25">
      <c r="A49" s="84" t="s">
        <v>119</v>
      </c>
      <c r="B49" s="85">
        <v>2.7135231316725978E-2</v>
      </c>
      <c r="C49" s="86">
        <v>0.16251356574737952</v>
      </c>
      <c r="D49" s="87">
        <v>2248</v>
      </c>
      <c r="E49" s="88">
        <v>0</v>
      </c>
      <c r="G49" s="84" t="s">
        <v>119</v>
      </c>
      <c r="H49" s="89">
        <v>7.6452840226301135E-3</v>
      </c>
      <c r="I49" s="77"/>
      <c r="J49" s="73">
        <f t="shared" si="2"/>
        <v>4.5767425248399052E-2</v>
      </c>
      <c r="K49" s="73">
        <f t="shared" si="3"/>
        <v>-1.2765491267271796E-3</v>
      </c>
    </row>
    <row r="50" spans="1:11" x14ac:dyDescent="0.25">
      <c r="A50" s="84" t="s">
        <v>120</v>
      </c>
      <c r="B50" s="85">
        <v>8.8967971530249106E-4</v>
      </c>
      <c r="C50" s="86">
        <v>2.9820861392222748E-2</v>
      </c>
      <c r="D50" s="87">
        <v>2248</v>
      </c>
      <c r="E50" s="88">
        <v>0</v>
      </c>
      <c r="G50" s="84" t="s">
        <v>120</v>
      </c>
      <c r="H50" s="89">
        <v>3.5023448262726615E-3</v>
      </c>
      <c r="I50" s="77"/>
      <c r="J50" s="73">
        <f t="shared" si="2"/>
        <v>0.11734164265413631</v>
      </c>
      <c r="K50" s="73">
        <f t="shared" si="3"/>
        <v>-1.0448944136610536E-4</v>
      </c>
    </row>
    <row r="51" spans="1:11" ht="30" x14ac:dyDescent="0.25">
      <c r="A51" s="84" t="s">
        <v>122</v>
      </c>
      <c r="B51" s="85">
        <v>5.3380782918149468E-3</v>
      </c>
      <c r="C51" s="86">
        <v>7.288309939448738E-2</v>
      </c>
      <c r="D51" s="87">
        <v>2248</v>
      </c>
      <c r="E51" s="88">
        <v>0</v>
      </c>
      <c r="G51" s="84" t="s">
        <v>122</v>
      </c>
      <c r="H51" s="89">
        <v>2.2007053949959204E-2</v>
      </c>
      <c r="I51" s="77"/>
      <c r="J51" s="73">
        <f t="shared" si="2"/>
        <v>0.30033819575265996</v>
      </c>
      <c r="K51" s="73">
        <f t="shared" si="3"/>
        <v>-1.6118328931269768E-3</v>
      </c>
    </row>
    <row r="52" spans="1:11" x14ac:dyDescent="0.25">
      <c r="A52" s="84" t="s">
        <v>123</v>
      </c>
      <c r="B52" s="85">
        <v>1.601423487544484E-2</v>
      </c>
      <c r="C52" s="86">
        <v>0.12555792274728328</v>
      </c>
      <c r="D52" s="87">
        <v>2248</v>
      </c>
      <c r="E52" s="88">
        <v>0</v>
      </c>
      <c r="G52" s="84" t="s">
        <v>123</v>
      </c>
      <c r="H52" s="89">
        <v>3.333918614338187E-3</v>
      </c>
      <c r="I52" s="77"/>
      <c r="J52" s="73">
        <f t="shared" si="2"/>
        <v>2.6127610164397526E-2</v>
      </c>
      <c r="K52" s="73">
        <f t="shared" si="3"/>
        <v>-4.2522331189797058E-4</v>
      </c>
    </row>
    <row r="53" spans="1:11" ht="30" x14ac:dyDescent="0.25">
      <c r="A53" s="84" t="s">
        <v>124</v>
      </c>
      <c r="B53" s="85">
        <v>8.8967971530249106E-4</v>
      </c>
      <c r="C53" s="86">
        <v>2.9820861392222876E-2</v>
      </c>
      <c r="D53" s="87">
        <v>2248</v>
      </c>
      <c r="E53" s="88">
        <v>0</v>
      </c>
      <c r="G53" s="84" t="s">
        <v>124</v>
      </c>
      <c r="H53" s="89">
        <v>1.0646685918439772E-2</v>
      </c>
      <c r="I53" s="77"/>
      <c r="J53" s="73">
        <f t="shared" si="2"/>
        <v>0.35670377317528018</v>
      </c>
      <c r="K53" s="73">
        <f t="shared" si="3"/>
        <v>-3.1763470451939461E-4</v>
      </c>
    </row>
    <row r="54" spans="1:11" x14ac:dyDescent="0.25">
      <c r="A54" s="84" t="s">
        <v>125</v>
      </c>
      <c r="B54" s="85">
        <v>3.6476868327402136E-2</v>
      </c>
      <c r="C54" s="86">
        <v>0.18751519362520891</v>
      </c>
      <c r="D54" s="87">
        <v>2248</v>
      </c>
      <c r="E54" s="88">
        <v>0</v>
      </c>
      <c r="G54" s="84" t="s">
        <v>125</v>
      </c>
      <c r="H54" s="89">
        <v>1.6852087716297905E-2</v>
      </c>
      <c r="I54" s="77"/>
      <c r="J54" s="73">
        <f t="shared" si="2"/>
        <v>8.6592323628359974E-2</v>
      </c>
      <c r="K54" s="73">
        <f t="shared" si="3"/>
        <v>-3.2781950773432679E-3</v>
      </c>
    </row>
    <row r="55" spans="1:11" x14ac:dyDescent="0.25">
      <c r="A55" s="84" t="s">
        <v>126</v>
      </c>
      <c r="B55" s="85">
        <v>6.5391459074733094E-2</v>
      </c>
      <c r="C55" s="86">
        <v>0.24727032742908753</v>
      </c>
      <c r="D55" s="87">
        <v>2248</v>
      </c>
      <c r="E55" s="88">
        <v>0</v>
      </c>
      <c r="G55" s="84" t="s">
        <v>126</v>
      </c>
      <c r="H55" s="89">
        <v>3.1349391392445573E-2</v>
      </c>
      <c r="I55" s="77"/>
      <c r="J55" s="73">
        <f t="shared" si="2"/>
        <v>0.11849140676449016</v>
      </c>
      <c r="K55" s="73">
        <f t="shared" si="3"/>
        <v>-8.2904506398762748E-3</v>
      </c>
    </row>
    <row r="56" spans="1:11" x14ac:dyDescent="0.25">
      <c r="A56" s="84" t="s">
        <v>127</v>
      </c>
      <c r="B56" s="85">
        <v>0.17882562277580072</v>
      </c>
      <c r="C56" s="86">
        <v>0.38329149728796169</v>
      </c>
      <c r="D56" s="87">
        <v>2248</v>
      </c>
      <c r="E56" s="88">
        <v>0</v>
      </c>
      <c r="G56" s="84" t="s">
        <v>127</v>
      </c>
      <c r="H56" s="89">
        <v>4.5410468608406453E-2</v>
      </c>
      <c r="I56" s="77"/>
      <c r="J56" s="73">
        <f t="shared" si="2"/>
        <v>9.7288652482034624E-2</v>
      </c>
      <c r="K56" s="73">
        <f t="shared" si="3"/>
        <v>-2.1186369608763769E-2</v>
      </c>
    </row>
    <row r="57" spans="1:11" x14ac:dyDescent="0.25">
      <c r="A57" s="84" t="s">
        <v>128</v>
      </c>
      <c r="B57" s="85">
        <v>4.4483985765124553E-4</v>
      </c>
      <c r="C57" s="86">
        <v>2.1091227030479668E-2</v>
      </c>
      <c r="D57" s="87">
        <v>2248</v>
      </c>
      <c r="E57" s="88">
        <v>0</v>
      </c>
      <c r="G57" s="84" t="s">
        <v>128</v>
      </c>
      <c r="H57" s="89">
        <v>6.6864669849094702E-3</v>
      </c>
      <c r="I57" s="77"/>
      <c r="J57" s="73">
        <f t="shared" si="2"/>
        <v>0.31688495734407324</v>
      </c>
      <c r="K57" s="73">
        <f t="shared" si="3"/>
        <v>-1.4102579321053548E-4</v>
      </c>
    </row>
    <row r="58" spans="1:11" x14ac:dyDescent="0.25">
      <c r="A58" s="84" t="s">
        <v>129</v>
      </c>
      <c r="B58" s="85">
        <v>2.4466192170818506E-2</v>
      </c>
      <c r="C58" s="86">
        <v>0.1545257894180983</v>
      </c>
      <c r="D58" s="87">
        <v>2248</v>
      </c>
      <c r="E58" s="88">
        <v>0</v>
      </c>
      <c r="G58" s="84" t="s">
        <v>129</v>
      </c>
      <c r="H58" s="89">
        <v>7.4766431919629653E-3</v>
      </c>
      <c r="I58" s="77"/>
      <c r="J58" s="73">
        <f t="shared" si="2"/>
        <v>4.7200653239190031E-2</v>
      </c>
      <c r="K58" s="73">
        <f t="shared" si="3"/>
        <v>-1.183782912975582E-3</v>
      </c>
    </row>
    <row r="59" spans="1:11" ht="30" x14ac:dyDescent="0.25">
      <c r="A59" s="84" t="s">
        <v>130</v>
      </c>
      <c r="B59" s="85">
        <v>4.4483985765124553E-4</v>
      </c>
      <c r="C59" s="86">
        <v>2.1091227030479748E-2</v>
      </c>
      <c r="D59" s="87">
        <v>2248</v>
      </c>
      <c r="E59" s="88">
        <v>0</v>
      </c>
      <c r="G59" s="84" t="s">
        <v>130</v>
      </c>
      <c r="H59" s="89">
        <v>-8.3189574946546368E-4</v>
      </c>
      <c r="I59" s="77"/>
      <c r="J59" s="73">
        <f t="shared" si="2"/>
        <v>-3.9425192658398722E-2</v>
      </c>
      <c r="K59" s="73">
        <f t="shared" si="3"/>
        <v>1.7545702117667431E-5</v>
      </c>
    </row>
    <row r="60" spans="1:11" x14ac:dyDescent="0.25">
      <c r="A60" s="84" t="s">
        <v>131</v>
      </c>
      <c r="B60" s="85">
        <v>0.76201067615658358</v>
      </c>
      <c r="C60" s="86">
        <v>0.42594731290455967</v>
      </c>
      <c r="D60" s="87">
        <v>2248</v>
      </c>
      <c r="E60" s="88">
        <v>0</v>
      </c>
      <c r="G60" s="84" t="s">
        <v>131</v>
      </c>
      <c r="H60" s="89">
        <v>-0.11995162653863423</v>
      </c>
      <c r="I60" s="77"/>
      <c r="J60" s="73">
        <f t="shared" si="2"/>
        <v>-6.702051082135603E-2</v>
      </c>
      <c r="K60" s="73">
        <f t="shared" si="3"/>
        <v>0.21459090661118291</v>
      </c>
    </row>
    <row r="61" spans="1:11" ht="30" x14ac:dyDescent="0.25">
      <c r="A61" s="84" t="s">
        <v>132</v>
      </c>
      <c r="B61" s="85">
        <v>2.6690391459074734E-3</v>
      </c>
      <c r="C61" s="86">
        <v>5.1605232573672971E-2</v>
      </c>
      <c r="D61" s="87">
        <v>2248</v>
      </c>
      <c r="E61" s="88">
        <v>0</v>
      </c>
      <c r="G61" s="84" t="s">
        <v>132</v>
      </c>
      <c r="H61" s="89">
        <v>1.2192848933254371E-2</v>
      </c>
      <c r="I61" s="77"/>
      <c r="J61" s="73">
        <f t="shared" si="2"/>
        <v>0.2356409444486276</v>
      </c>
      <c r="K61" s="73">
        <f t="shared" si="3"/>
        <v>-6.3061804937188473E-4</v>
      </c>
    </row>
    <row r="62" spans="1:11" ht="30" x14ac:dyDescent="0.25">
      <c r="A62" s="84" t="s">
        <v>133</v>
      </c>
      <c r="B62" s="85">
        <v>4.0480427046263347E-2</v>
      </c>
      <c r="C62" s="86">
        <v>0.1971269847734011</v>
      </c>
      <c r="D62" s="87">
        <v>2248</v>
      </c>
      <c r="E62" s="88">
        <v>0</v>
      </c>
      <c r="G62" s="84" t="s">
        <v>133</v>
      </c>
      <c r="H62" s="89">
        <v>4.6690717793992469E-2</v>
      </c>
      <c r="I62" s="77"/>
      <c r="J62" s="73">
        <f t="shared" si="2"/>
        <v>0.22726801026299756</v>
      </c>
      <c r="K62" s="73">
        <f t="shared" si="3"/>
        <v>-9.5880338126716636E-3</v>
      </c>
    </row>
    <row r="63" spans="1:11" x14ac:dyDescent="0.25">
      <c r="A63" s="84" t="s">
        <v>134</v>
      </c>
      <c r="B63" s="85">
        <v>4.0035587188612101E-3</v>
      </c>
      <c r="C63" s="86">
        <v>6.3160943930899743E-2</v>
      </c>
      <c r="D63" s="87">
        <v>2248</v>
      </c>
      <c r="E63" s="88">
        <v>0</v>
      </c>
      <c r="G63" s="84" t="s">
        <v>134</v>
      </c>
      <c r="H63" s="89">
        <v>2.9551093137960172E-2</v>
      </c>
      <c r="I63" s="77"/>
      <c r="J63" s="73">
        <f t="shared" si="2"/>
        <v>0.46599657588360766</v>
      </c>
      <c r="K63" s="73">
        <f t="shared" si="3"/>
        <v>-1.8731438959144571E-3</v>
      </c>
    </row>
    <row r="64" spans="1:11" x14ac:dyDescent="0.25">
      <c r="A64" s="84" t="s">
        <v>25</v>
      </c>
      <c r="B64" s="85">
        <v>0.18950177935943061</v>
      </c>
      <c r="C64" s="86">
        <v>0.39199388862529594</v>
      </c>
      <c r="D64" s="87">
        <v>2248</v>
      </c>
      <c r="E64" s="88">
        <v>0</v>
      </c>
      <c r="G64" s="84" t="s">
        <v>25</v>
      </c>
      <c r="H64" s="89">
        <v>9.9207003322348358E-2</v>
      </c>
      <c r="I64" s="77"/>
      <c r="J64" s="73">
        <f t="shared" si="2"/>
        <v>0.20512335013647867</v>
      </c>
      <c r="K64" s="73">
        <f t="shared" si="3"/>
        <v>-4.7959685597222787E-2</v>
      </c>
    </row>
    <row r="65" spans="1:11" x14ac:dyDescent="0.25">
      <c r="A65" s="84" t="s">
        <v>135</v>
      </c>
      <c r="B65" s="85">
        <v>1.3345195729537367E-3</v>
      </c>
      <c r="C65" s="86">
        <v>3.6514815480416123E-2</v>
      </c>
      <c r="D65" s="87">
        <v>2248</v>
      </c>
      <c r="E65" s="88">
        <v>0</v>
      </c>
      <c r="G65" s="84" t="s">
        <v>135</v>
      </c>
      <c r="H65" s="89">
        <v>1.3825726009452735E-2</v>
      </c>
      <c r="I65" s="77"/>
      <c r="J65" s="73">
        <f t="shared" si="2"/>
        <v>0.37812803175434473</v>
      </c>
      <c r="K65" s="73">
        <f t="shared" si="3"/>
        <v>-5.0529358363609537E-4</v>
      </c>
    </row>
    <row r="66" spans="1:11" x14ac:dyDescent="0.25">
      <c r="A66" s="84" t="s">
        <v>136</v>
      </c>
      <c r="B66" s="85">
        <v>0.78247330960854089</v>
      </c>
      <c r="C66" s="86">
        <v>0.41265552065439975</v>
      </c>
      <c r="D66" s="87">
        <v>2248</v>
      </c>
      <c r="E66" s="88">
        <v>0</v>
      </c>
      <c r="G66" s="84" t="s">
        <v>136</v>
      </c>
      <c r="H66" s="89">
        <v>-0.11261420840234782</v>
      </c>
      <c r="I66" s="77"/>
      <c r="J66" s="73">
        <f t="shared" si="2"/>
        <v>-5.9363306241412776E-2</v>
      </c>
      <c r="K66" s="73">
        <f t="shared" si="3"/>
        <v>0.21353794617309824</v>
      </c>
    </row>
    <row r="67" spans="1:11" x14ac:dyDescent="0.25">
      <c r="A67" s="84" t="s">
        <v>137</v>
      </c>
      <c r="B67" s="85">
        <v>1.7793594306049821E-3</v>
      </c>
      <c r="C67" s="86">
        <v>4.2154285474137382E-2</v>
      </c>
      <c r="D67" s="87">
        <v>2248</v>
      </c>
      <c r="E67" s="88">
        <v>0</v>
      </c>
      <c r="G67" s="84" t="s">
        <v>137</v>
      </c>
      <c r="H67" s="89">
        <v>-1.264566468621916E-3</v>
      </c>
      <c r="I67" s="77"/>
      <c r="J67" s="73">
        <f t="shared" si="2"/>
        <v>-2.9945148782673747E-2</v>
      </c>
      <c r="K67" s="73">
        <f t="shared" si="3"/>
        <v>5.337816182294786E-5</v>
      </c>
    </row>
    <row r="68" spans="1:11" x14ac:dyDescent="0.25">
      <c r="A68" s="84" t="s">
        <v>138</v>
      </c>
      <c r="B68" s="85">
        <v>4.4483985765124553E-4</v>
      </c>
      <c r="C68" s="86">
        <v>2.1091227030479769E-2</v>
      </c>
      <c r="D68" s="87">
        <v>2248</v>
      </c>
      <c r="E68" s="88">
        <v>0</v>
      </c>
      <c r="G68" s="84" t="s">
        <v>138</v>
      </c>
      <c r="H68" s="89">
        <v>-8.0177381976236821E-4</v>
      </c>
      <c r="I68" s="77"/>
      <c r="J68" s="73">
        <f t="shared" si="2"/>
        <v>-3.7997654553353244E-2</v>
      </c>
      <c r="K68" s="73">
        <f t="shared" si="3"/>
        <v>1.691039365970327E-5</v>
      </c>
    </row>
    <row r="69" spans="1:11" x14ac:dyDescent="0.25">
      <c r="A69" s="84" t="s">
        <v>139</v>
      </c>
      <c r="B69" s="85">
        <v>8.274021352313167E-2</v>
      </c>
      <c r="C69" s="86">
        <v>0.27555044258835154</v>
      </c>
      <c r="D69" s="87">
        <v>2248</v>
      </c>
      <c r="E69" s="88">
        <v>0</v>
      </c>
      <c r="G69" s="84" t="s">
        <v>139</v>
      </c>
      <c r="H69" s="89">
        <v>3.3735155533190765E-2</v>
      </c>
      <c r="I69" s="77"/>
      <c r="J69" s="73">
        <f t="shared" si="2"/>
        <v>0.11229850066822795</v>
      </c>
      <c r="K69" s="73">
        <f t="shared" si="3"/>
        <v>-1.0129738663574393E-2</v>
      </c>
    </row>
    <row r="70" spans="1:11" x14ac:dyDescent="0.25">
      <c r="A70" s="84" t="s">
        <v>140</v>
      </c>
      <c r="B70" s="85">
        <v>4.4483985765124553E-4</v>
      </c>
      <c r="C70" s="86">
        <v>2.1091227030479862E-2</v>
      </c>
      <c r="D70" s="87">
        <v>2248</v>
      </c>
      <c r="E70" s="88">
        <v>0</v>
      </c>
      <c r="G70" s="84" t="s">
        <v>140</v>
      </c>
      <c r="H70" s="89">
        <v>8.1441190050325265E-3</v>
      </c>
      <c r="I70" s="77"/>
      <c r="J70" s="73">
        <f t="shared" si="2"/>
        <v>0.38596598313267616</v>
      </c>
      <c r="K70" s="73">
        <f t="shared" si="3"/>
        <v>-1.7176946289838724E-4</v>
      </c>
    </row>
    <row r="71" spans="1:11" x14ac:dyDescent="0.25">
      <c r="A71" s="84" t="s">
        <v>143</v>
      </c>
      <c r="B71" s="85">
        <v>0.11921708185053381</v>
      </c>
      <c r="C71" s="86">
        <v>0.32411587459119517</v>
      </c>
      <c r="D71" s="87">
        <v>2248</v>
      </c>
      <c r="E71" s="88">
        <v>0</v>
      </c>
      <c r="G71" s="84" t="s">
        <v>143</v>
      </c>
      <c r="H71" s="89">
        <v>0.10403696077110493</v>
      </c>
      <c r="I71" s="77"/>
      <c r="J71" s="73">
        <f t="shared" si="2"/>
        <v>0.28271980821350562</v>
      </c>
      <c r="K71" s="73">
        <f t="shared" si="3"/>
        <v>-3.8267125556171469E-2</v>
      </c>
    </row>
    <row r="72" spans="1:11" x14ac:dyDescent="0.25">
      <c r="A72" s="84" t="s">
        <v>144</v>
      </c>
      <c r="B72" s="85">
        <v>1.3345195729537367E-3</v>
      </c>
      <c r="C72" s="86">
        <v>3.6514815480416907E-2</v>
      </c>
      <c r="D72" s="87">
        <v>2248</v>
      </c>
      <c r="E72" s="88">
        <v>0</v>
      </c>
      <c r="G72" s="84" t="s">
        <v>144</v>
      </c>
      <c r="H72" s="89">
        <v>1.7553830650997072E-2</v>
      </c>
      <c r="I72" s="77"/>
      <c r="J72" s="73">
        <f t="shared" si="2"/>
        <v>0.48009019050951118</v>
      </c>
      <c r="K72" s="73">
        <f t="shared" si="3"/>
        <v>-6.4154591159400155E-4</v>
      </c>
    </row>
    <row r="73" spans="1:11" x14ac:dyDescent="0.25">
      <c r="A73" s="84" t="s">
        <v>27</v>
      </c>
      <c r="B73" s="85">
        <v>6.6725978647686835E-3</v>
      </c>
      <c r="C73" s="86">
        <v>8.1431099994390674E-2</v>
      </c>
      <c r="D73" s="87">
        <v>2248</v>
      </c>
      <c r="E73" s="88">
        <v>0</v>
      </c>
      <c r="G73" s="84" t="s">
        <v>27</v>
      </c>
      <c r="H73" s="89">
        <v>2.8218190682335973E-2</v>
      </c>
      <c r="I73" s="77"/>
      <c r="J73" s="73">
        <f t="shared" si="2"/>
        <v>0.34421617840569757</v>
      </c>
      <c r="K73" s="73">
        <f t="shared" si="3"/>
        <v>-2.3122448168766073E-3</v>
      </c>
    </row>
    <row r="74" spans="1:11" x14ac:dyDescent="0.25">
      <c r="A74" s="84" t="s">
        <v>145</v>
      </c>
      <c r="B74" s="85">
        <v>2.6690391459074734E-3</v>
      </c>
      <c r="C74" s="86">
        <v>5.1605232573672971E-2</v>
      </c>
      <c r="D74" s="87">
        <v>2248</v>
      </c>
      <c r="E74" s="88">
        <v>0</v>
      </c>
      <c r="G74" s="84" t="s">
        <v>145</v>
      </c>
      <c r="H74" s="89">
        <v>1.0747674287204894E-2</v>
      </c>
      <c r="I74" s="77"/>
      <c r="J74" s="73">
        <f t="shared" si="2"/>
        <v>0.20771126859087741</v>
      </c>
      <c r="K74" s="73">
        <f t="shared" si="3"/>
        <v>-5.5587315412366839E-4</v>
      </c>
    </row>
    <row r="75" spans="1:11" x14ac:dyDescent="0.25">
      <c r="A75" s="84" t="s">
        <v>146</v>
      </c>
      <c r="B75" s="85">
        <v>4.4483985765124553E-4</v>
      </c>
      <c r="C75" s="86">
        <v>2.109122703047971E-2</v>
      </c>
      <c r="D75" s="87">
        <v>2248</v>
      </c>
      <c r="E75" s="88">
        <v>0</v>
      </c>
      <c r="G75" s="84" t="s">
        <v>146</v>
      </c>
      <c r="H75" s="89">
        <v>-2.0383328326555811E-3</v>
      </c>
      <c r="I75" s="77"/>
      <c r="J75" s="73">
        <f t="shared" si="2"/>
        <v>-9.6600643387134241E-2</v>
      </c>
      <c r="K75" s="73">
        <f t="shared" si="3"/>
        <v>4.2990940537220399E-5</v>
      </c>
    </row>
    <row r="76" spans="1:11" x14ac:dyDescent="0.25">
      <c r="A76" s="84" t="s">
        <v>28</v>
      </c>
      <c r="B76" s="85">
        <v>1.3345195729537367E-3</v>
      </c>
      <c r="C76" s="86">
        <v>3.6514815480415873E-2</v>
      </c>
      <c r="D76" s="87">
        <v>2248</v>
      </c>
      <c r="E76" s="88">
        <v>0</v>
      </c>
      <c r="G76" s="84" t="s">
        <v>28</v>
      </c>
      <c r="H76" s="89">
        <v>-2.4858317330698366E-3</v>
      </c>
      <c r="I76" s="77"/>
      <c r="J76" s="73">
        <f t="shared" si="2"/>
        <v>-6.7986495599257291E-2</v>
      </c>
      <c r="K76" s="73">
        <f t="shared" si="3"/>
        <v>9.0850550912147809E-5</v>
      </c>
    </row>
    <row r="77" spans="1:11" x14ac:dyDescent="0.25">
      <c r="A77" s="84" t="s">
        <v>147</v>
      </c>
      <c r="B77" s="85">
        <v>0.51690391459074736</v>
      </c>
      <c r="C77" s="86">
        <v>0.49982535946309442</v>
      </c>
      <c r="D77" s="87">
        <v>2248</v>
      </c>
      <c r="E77" s="88">
        <v>0</v>
      </c>
      <c r="G77" s="84" t="s">
        <v>147</v>
      </c>
      <c r="H77" s="89">
        <v>-9.7275820989557518E-2</v>
      </c>
      <c r="I77" s="77"/>
      <c r="J77" s="73">
        <f t="shared" si="2"/>
        <v>-9.4019976048246731E-2</v>
      </c>
      <c r="K77" s="73">
        <f t="shared" si="3"/>
        <v>0.10059964288035242</v>
      </c>
    </row>
    <row r="78" spans="1:11" x14ac:dyDescent="0.25">
      <c r="A78" s="84" t="s">
        <v>148</v>
      </c>
      <c r="B78" s="85">
        <v>1.3345195729537367E-3</v>
      </c>
      <c r="C78" s="86">
        <v>3.6514815480416692E-2</v>
      </c>
      <c r="D78" s="87">
        <v>2248</v>
      </c>
      <c r="E78" s="88">
        <v>0</v>
      </c>
      <c r="G78" s="84" t="s">
        <v>148</v>
      </c>
      <c r="H78" s="89">
        <v>1.5782222778050554E-4</v>
      </c>
      <c r="I78" s="77"/>
      <c r="J78" s="73">
        <f t="shared" si="2"/>
        <v>4.3163742950587877E-3</v>
      </c>
      <c r="K78" s="73">
        <f t="shared" si="3"/>
        <v>-5.767983467784571E-6</v>
      </c>
    </row>
    <row r="79" spans="1:11" ht="30" x14ac:dyDescent="0.25">
      <c r="A79" s="84" t="s">
        <v>150</v>
      </c>
      <c r="B79" s="85">
        <v>4.0035587188612101E-3</v>
      </c>
      <c r="C79" s="86">
        <v>6.31609439308988E-2</v>
      </c>
      <c r="D79" s="87">
        <v>2248</v>
      </c>
      <c r="E79" s="88">
        <v>0</v>
      </c>
      <c r="G79" s="84" t="s">
        <v>150</v>
      </c>
      <c r="H79" s="89">
        <v>-5.0655609395489458E-3</v>
      </c>
      <c r="I79" s="77"/>
      <c r="J79" s="73">
        <f t="shared" si="2"/>
        <v>-7.9879754083524768E-2</v>
      </c>
      <c r="K79" s="73">
        <f t="shared" si="3"/>
        <v>3.2108878372118037E-4</v>
      </c>
    </row>
    <row r="80" spans="1:11" x14ac:dyDescent="0.25">
      <c r="A80" s="84" t="s">
        <v>151</v>
      </c>
      <c r="B80" s="85">
        <v>0.46040925266903915</v>
      </c>
      <c r="C80" s="86">
        <v>0.49854100595478268</v>
      </c>
      <c r="D80" s="87">
        <v>2248</v>
      </c>
      <c r="E80" s="88">
        <v>0</v>
      </c>
      <c r="G80" s="84" t="s">
        <v>151</v>
      </c>
      <c r="H80" s="89">
        <v>8.9936931452226518E-2</v>
      </c>
      <c r="I80" s="77"/>
      <c r="J80" s="73">
        <f t="shared" si="2"/>
        <v>9.7342315828202658E-2</v>
      </c>
      <c r="K80" s="73">
        <f t="shared" si="3"/>
        <v>-8.3057952911945357E-2</v>
      </c>
    </row>
    <row r="81" spans="1:11" x14ac:dyDescent="0.25">
      <c r="A81" s="84" t="s">
        <v>153</v>
      </c>
      <c r="B81" s="85">
        <v>2.6690391459074734E-3</v>
      </c>
      <c r="C81" s="86">
        <v>5.1605232573672992E-2</v>
      </c>
      <c r="D81" s="87">
        <v>2248</v>
      </c>
      <c r="E81" s="88">
        <v>0</v>
      </c>
      <c r="G81" s="84" t="s">
        <v>153</v>
      </c>
      <c r="H81" s="89">
        <v>9.8252112750156408E-3</v>
      </c>
      <c r="I81" s="77"/>
      <c r="J81" s="73">
        <f t="shared" si="2"/>
        <v>0.18988360119328052</v>
      </c>
      <c r="K81" s="73">
        <f t="shared" si="3"/>
        <v>-5.0816307188210666E-4</v>
      </c>
    </row>
    <row r="82" spans="1:11" ht="30" x14ac:dyDescent="0.25">
      <c r="A82" s="84" t="s">
        <v>154</v>
      </c>
      <c r="B82" s="85">
        <v>1.4679715302491103E-2</v>
      </c>
      <c r="C82" s="86">
        <v>0.120294049673069</v>
      </c>
      <c r="D82" s="87">
        <v>2248</v>
      </c>
      <c r="E82" s="88">
        <v>0</v>
      </c>
      <c r="G82" s="84" t="s">
        <v>154</v>
      </c>
      <c r="H82" s="89">
        <v>2.9850390541145803E-2</v>
      </c>
      <c r="I82" s="77"/>
      <c r="J82" s="73">
        <f t="shared" si="2"/>
        <v>0.24450249522955667</v>
      </c>
      <c r="K82" s="73">
        <f t="shared" si="3"/>
        <v>-3.6427008318624696E-3</v>
      </c>
    </row>
    <row r="83" spans="1:11" x14ac:dyDescent="0.25">
      <c r="A83" s="84" t="s">
        <v>31</v>
      </c>
      <c r="B83" s="85">
        <v>4.4483985765124553E-4</v>
      </c>
      <c r="C83" s="86">
        <v>2.1091227030479887E-2</v>
      </c>
      <c r="D83" s="87">
        <v>2248</v>
      </c>
      <c r="E83" s="88">
        <v>0</v>
      </c>
      <c r="G83" s="84" t="s">
        <v>31</v>
      </c>
      <c r="H83" s="89">
        <v>3.0257706286835682E-2</v>
      </c>
      <c r="I83" s="77"/>
      <c r="J83" s="73">
        <f t="shared" si="2"/>
        <v>1.4339728271556162</v>
      </c>
      <c r="K83" s="73">
        <f t="shared" si="3"/>
        <v>-6.3817215271723014E-4</v>
      </c>
    </row>
    <row r="84" spans="1:11" x14ac:dyDescent="0.25">
      <c r="A84" s="84" t="s">
        <v>32</v>
      </c>
      <c r="B84" s="85">
        <v>7.8291814946619215E-2</v>
      </c>
      <c r="C84" s="86">
        <v>0.26869001018034755</v>
      </c>
      <c r="D84" s="87">
        <v>2248</v>
      </c>
      <c r="E84" s="88">
        <v>0</v>
      </c>
      <c r="G84" s="84" t="s">
        <v>32</v>
      </c>
      <c r="H84" s="89">
        <v>7.5867452775823199E-2</v>
      </c>
      <c r="I84" s="77"/>
      <c r="J84" s="73">
        <f t="shared" si="2"/>
        <v>0.2602540085345596</v>
      </c>
      <c r="K84" s="73">
        <f t="shared" si="3"/>
        <v>-2.2106518099460661E-2</v>
      </c>
    </row>
    <row r="85" spans="1:11" x14ac:dyDescent="0.25">
      <c r="A85" s="84" t="s">
        <v>33</v>
      </c>
      <c r="B85" s="85">
        <v>0.90880782918149461</v>
      </c>
      <c r="C85" s="86">
        <v>0.2879462481534289</v>
      </c>
      <c r="D85" s="87">
        <v>2248</v>
      </c>
      <c r="E85" s="88">
        <v>0</v>
      </c>
      <c r="G85" s="84" t="s">
        <v>33</v>
      </c>
      <c r="H85" s="89">
        <v>-7.3147006425609715E-2</v>
      </c>
      <c r="I85" s="77"/>
      <c r="J85" s="73">
        <f t="shared" si="2"/>
        <v>-2.3165553805973699E-2</v>
      </c>
      <c r="K85" s="73">
        <f t="shared" si="3"/>
        <v>0.23086451914928899</v>
      </c>
    </row>
    <row r="86" spans="1:11" ht="15.75" thickBot="1" x14ac:dyDescent="0.3">
      <c r="A86" s="90" t="s">
        <v>34</v>
      </c>
      <c r="B86" s="91">
        <v>1.0676156583629894E-2</v>
      </c>
      <c r="C86" s="92">
        <v>0.10279531522504971</v>
      </c>
      <c r="D86" s="93">
        <v>2248</v>
      </c>
      <c r="E86" s="94">
        <v>0</v>
      </c>
      <c r="G86" s="90" t="s">
        <v>34</v>
      </c>
      <c r="H86" s="95">
        <v>-1.1724053591014531E-3</v>
      </c>
      <c r="I86" s="77"/>
      <c r="J86" s="73">
        <f t="shared" si="2"/>
        <v>-1.1283477008352531E-2</v>
      </c>
      <c r="K86" s="73">
        <f t="shared" si="3"/>
        <v>1.2176414037790499E-4</v>
      </c>
    </row>
    <row r="87" spans="1:11" x14ac:dyDescent="0.25">
      <c r="A87" s="77"/>
      <c r="B87" s="77"/>
      <c r="C87" s="77"/>
      <c r="D87" s="77"/>
      <c r="E87" s="77"/>
      <c r="G87" s="77"/>
      <c r="H87" s="77"/>
      <c r="I87" s="77"/>
      <c r="J87" s="73"/>
      <c r="K87" s="73"/>
    </row>
    <row r="88" spans="1:11" x14ac:dyDescent="0.25">
      <c r="J88" s="73"/>
      <c r="K88" s="73"/>
    </row>
    <row r="89" spans="1:11" x14ac:dyDescent="0.25">
      <c r="J89" s="73"/>
      <c r="K89" s="73"/>
    </row>
    <row r="90" spans="1:11" x14ac:dyDescent="0.25">
      <c r="J90" s="73"/>
      <c r="K90" s="73"/>
    </row>
    <row r="91" spans="1:11" x14ac:dyDescent="0.25">
      <c r="J91" s="73"/>
      <c r="K91" s="73"/>
    </row>
    <row r="92" spans="1:11" x14ac:dyDescent="0.25">
      <c r="J92" s="73"/>
      <c r="K92" s="73"/>
    </row>
    <row r="93" spans="1:11" x14ac:dyDescent="0.25">
      <c r="J93" s="73"/>
      <c r="K93" s="73"/>
    </row>
    <row r="94" spans="1:11" x14ac:dyDescent="0.25">
      <c r="J94" s="73"/>
      <c r="K94" s="73"/>
    </row>
    <row r="95" spans="1:11" x14ac:dyDescent="0.25">
      <c r="J95" s="73"/>
      <c r="K95" s="73"/>
    </row>
    <row r="96" spans="1:11" x14ac:dyDescent="0.25">
      <c r="J96" s="73"/>
      <c r="K96" s="73"/>
    </row>
    <row r="97" spans="10:11" x14ac:dyDescent="0.25">
      <c r="J97" s="73"/>
      <c r="K97" s="73"/>
    </row>
    <row r="98" spans="10:11" x14ac:dyDescent="0.25">
      <c r="J98" s="73"/>
      <c r="K98" s="73"/>
    </row>
    <row r="99" spans="10:11" x14ac:dyDescent="0.25">
      <c r="J99" s="73"/>
      <c r="K99" s="73"/>
    </row>
    <row r="100" spans="10:11" x14ac:dyDescent="0.25">
      <c r="J100" s="73"/>
      <c r="K100" s="73"/>
    </row>
    <row r="101" spans="10:11" x14ac:dyDescent="0.25">
      <c r="J101" s="73"/>
      <c r="K101" s="73"/>
    </row>
  </sheetData>
  <mergeCells count="3">
    <mergeCell ref="A5:E5"/>
    <mergeCell ref="G4:H4"/>
    <mergeCell ref="G5:G6"/>
  </mergeCells>
  <pageMargins left="0.45" right="0.45" top="0.5" bottom="0.5" header="0" footer="0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6"/>
  <sheetViews>
    <sheetView workbookViewId="0">
      <selection activeCell="K73" sqref="K73"/>
    </sheetView>
  </sheetViews>
  <sheetFormatPr defaultRowHeight="15" x14ac:dyDescent="0.25"/>
  <cols>
    <col min="1" max="1" width="18.85546875" style="2" customWidth="1"/>
    <col min="2" max="2" width="15.5703125" style="2" customWidth="1"/>
    <col min="3" max="4" width="9.140625" style="2"/>
    <col min="5" max="5" width="11" style="2" customWidth="1"/>
    <col min="6" max="16384" width="9.140625" style="2"/>
  </cols>
  <sheetData>
    <row r="1" spans="1:14" x14ac:dyDescent="0.25">
      <c r="A1" s="2" t="s">
        <v>81</v>
      </c>
    </row>
    <row r="3" spans="1:14" x14ac:dyDescent="0.25">
      <c r="A3" s="2" t="s">
        <v>47</v>
      </c>
    </row>
    <row r="4" spans="1:14" ht="15.75" thickBot="1" x14ac:dyDescent="0.3">
      <c r="A4" s="3" t="s">
        <v>49</v>
      </c>
      <c r="B4" s="4"/>
      <c r="C4" s="4"/>
      <c r="D4" s="4"/>
      <c r="E4" s="4"/>
      <c r="F4" s="4"/>
      <c r="G4" s="4"/>
    </row>
    <row r="5" spans="1:14" ht="36.75" thickBot="1" x14ac:dyDescent="0.3">
      <c r="A5" s="5" t="s">
        <v>50</v>
      </c>
      <c r="B5" s="6"/>
      <c r="C5" s="66" t="s">
        <v>51</v>
      </c>
      <c r="D5" s="67"/>
      <c r="E5" s="68" t="s">
        <v>52</v>
      </c>
      <c r="F5" s="7" t="s">
        <v>53</v>
      </c>
      <c r="G5" s="8" t="s">
        <v>54</v>
      </c>
    </row>
    <row r="6" spans="1:14" ht="15.75" thickBot="1" x14ac:dyDescent="0.3">
      <c r="A6" s="9"/>
      <c r="B6" s="10"/>
      <c r="C6" s="11" t="s">
        <v>55</v>
      </c>
      <c r="D6" s="12" t="s">
        <v>56</v>
      </c>
      <c r="E6" s="12" t="s">
        <v>57</v>
      </c>
      <c r="F6" s="13"/>
      <c r="G6" s="14"/>
    </row>
    <row r="7" spans="1:14" ht="15.75" thickBot="1" x14ac:dyDescent="0.3">
      <c r="A7" s="15" t="s">
        <v>37</v>
      </c>
      <c r="B7" s="61" t="s">
        <v>58</v>
      </c>
      <c r="C7" s="17">
        <v>0.70421578830520826</v>
      </c>
      <c r="D7" s="18">
        <v>2.7638626962325856E-3</v>
      </c>
      <c r="E7" s="19"/>
      <c r="F7" s="18">
        <v>254.79405661689455</v>
      </c>
      <c r="G7" s="20">
        <v>0</v>
      </c>
    </row>
    <row r="8" spans="1:14" ht="36.75" thickBot="1" x14ac:dyDescent="0.3">
      <c r="A8" s="9"/>
      <c r="B8" s="62" t="s">
        <v>167</v>
      </c>
      <c r="C8" s="22">
        <v>0.88152415631787184</v>
      </c>
      <c r="D8" s="23">
        <v>2.7645849914745609E-3</v>
      </c>
      <c r="E8" s="23">
        <v>0.99072793955569249</v>
      </c>
      <c r="F8" s="23">
        <v>318.86310568722604</v>
      </c>
      <c r="G8" s="24">
        <v>0</v>
      </c>
    </row>
    <row r="9" spans="1:14" x14ac:dyDescent="0.25">
      <c r="A9" s="25"/>
      <c r="B9" s="25"/>
      <c r="C9" s="25"/>
      <c r="D9" s="25"/>
      <c r="E9" s="25"/>
      <c r="F9" s="25"/>
      <c r="G9" s="25"/>
    </row>
    <row r="11" spans="1:14" x14ac:dyDescent="0.25">
      <c r="B11" s="2" t="s">
        <v>168</v>
      </c>
    </row>
    <row r="13" spans="1:14" x14ac:dyDescent="0.25">
      <c r="A13" s="2" t="s">
        <v>48</v>
      </c>
    </row>
    <row r="15" spans="1:14" ht="15.75" thickBot="1" x14ac:dyDescent="0.3">
      <c r="A15" s="3" t="s">
        <v>49</v>
      </c>
      <c r="B15" s="4"/>
      <c r="C15" s="4"/>
      <c r="D15" s="4"/>
      <c r="E15" s="4"/>
      <c r="F15" s="4"/>
      <c r="G15" s="4"/>
      <c r="H15" s="26"/>
      <c r="I15" s="26"/>
      <c r="J15" s="26"/>
      <c r="K15" s="26"/>
      <c r="L15" s="26"/>
      <c r="M15" s="26"/>
      <c r="N15" s="26"/>
    </row>
    <row r="16" spans="1:14" ht="24" thickBot="1" x14ac:dyDescent="0.3">
      <c r="A16" s="5" t="s">
        <v>50</v>
      </c>
      <c r="B16" s="6"/>
      <c r="C16" s="63" t="s">
        <v>51</v>
      </c>
      <c r="D16" s="64"/>
      <c r="E16" s="65" t="s">
        <v>52</v>
      </c>
      <c r="F16" s="7" t="s">
        <v>53</v>
      </c>
      <c r="G16" s="8" t="s">
        <v>54</v>
      </c>
    </row>
    <row r="17" spans="1:7" ht="15.75" thickBot="1" x14ac:dyDescent="0.3">
      <c r="A17" s="9"/>
      <c r="B17" s="10"/>
      <c r="C17" s="11" t="s">
        <v>55</v>
      </c>
      <c r="D17" s="12" t="s">
        <v>56</v>
      </c>
      <c r="E17" s="12" t="s">
        <v>57</v>
      </c>
      <c r="F17" s="13"/>
      <c r="G17" s="14"/>
    </row>
    <row r="18" spans="1:7" ht="15.75" thickBot="1" x14ac:dyDescent="0.3">
      <c r="A18" s="15" t="s">
        <v>37</v>
      </c>
      <c r="B18" s="61" t="s">
        <v>58</v>
      </c>
      <c r="C18" s="17">
        <v>-0.59958586246270895</v>
      </c>
      <c r="D18" s="18">
        <v>2.141576764396076E-3</v>
      </c>
      <c r="E18" s="19"/>
      <c r="F18" s="18">
        <v>-279.97402308004212</v>
      </c>
      <c r="G18" s="20">
        <v>0</v>
      </c>
    </row>
    <row r="19" spans="1:7" ht="36.75" thickBot="1" x14ac:dyDescent="0.3">
      <c r="A19" s="9"/>
      <c r="B19" s="62" t="s">
        <v>59</v>
      </c>
      <c r="C19" s="22">
        <v>0.62079779855442951</v>
      </c>
      <c r="D19" s="23">
        <v>2.1420532527242375E-3</v>
      </c>
      <c r="E19" s="23">
        <v>0.98689204422136656</v>
      </c>
      <c r="F19" s="23">
        <v>289.81436281516642</v>
      </c>
      <c r="G19" s="24">
        <v>0</v>
      </c>
    </row>
    <row r="20" spans="1:7" x14ac:dyDescent="0.25">
      <c r="A20" s="25"/>
      <c r="B20" s="25"/>
      <c r="C20" s="25"/>
      <c r="D20" s="25"/>
      <c r="E20" s="25"/>
      <c r="F20" s="25"/>
      <c r="G20" s="25"/>
    </row>
    <row r="22" spans="1:7" x14ac:dyDescent="0.25">
      <c r="B22" s="2" t="s">
        <v>169</v>
      </c>
    </row>
    <row r="25" spans="1:7" x14ac:dyDescent="0.25">
      <c r="A25" s="2" t="s">
        <v>60</v>
      </c>
    </row>
    <row r="27" spans="1:7" x14ac:dyDescent="0.25">
      <c r="A27" s="3" t="s">
        <v>61</v>
      </c>
      <c r="B27" s="4"/>
      <c r="C27" s="4"/>
    </row>
    <row r="28" spans="1:7" ht="15.75" thickBot="1" x14ac:dyDescent="0.3">
      <c r="A28" s="27" t="s">
        <v>62</v>
      </c>
      <c r="B28" s="28"/>
      <c r="C28" s="28"/>
    </row>
    <row r="29" spans="1:7" x14ac:dyDescent="0.25">
      <c r="A29" s="29" t="s">
        <v>63</v>
      </c>
      <c r="B29" s="16" t="s">
        <v>64</v>
      </c>
      <c r="C29" s="30">
        <v>18740.996600999999</v>
      </c>
      <c r="E29" s="2" t="s">
        <v>87</v>
      </c>
    </row>
    <row r="30" spans="1:7" x14ac:dyDescent="0.25">
      <c r="A30" s="31"/>
      <c r="B30" s="32" t="s">
        <v>65</v>
      </c>
      <c r="C30" s="33">
        <v>0</v>
      </c>
    </row>
    <row r="31" spans="1:7" x14ac:dyDescent="0.25">
      <c r="A31" s="34" t="s">
        <v>2</v>
      </c>
      <c r="B31" s="35"/>
      <c r="C31" s="36">
        <v>0.27870028080777992</v>
      </c>
    </row>
    <row r="32" spans="1:7" x14ac:dyDescent="0.25">
      <c r="A32" s="34" t="s">
        <v>66</v>
      </c>
      <c r="B32" s="35"/>
      <c r="C32" s="36">
        <v>0.20585081278720352</v>
      </c>
    </row>
    <row r="33" spans="1:5" x14ac:dyDescent="0.25">
      <c r="A33" s="34" t="s">
        <v>67</v>
      </c>
      <c r="B33" s="35"/>
      <c r="C33" s="37">
        <v>-1.3709112956150094</v>
      </c>
    </row>
    <row r="34" spans="1:5" x14ac:dyDescent="0.25">
      <c r="A34" s="34" t="s">
        <v>68</v>
      </c>
      <c r="B34" s="35"/>
      <c r="C34" s="38">
        <v>1.0723121444924821</v>
      </c>
    </row>
    <row r="35" spans="1:5" x14ac:dyDescent="0.25">
      <c r="A35" s="34" t="s">
        <v>69</v>
      </c>
      <c r="B35" s="35"/>
      <c r="C35" s="39">
        <v>0.48816639624446523</v>
      </c>
    </row>
    <row r="36" spans="1:5" x14ac:dyDescent="0.25">
      <c r="A36" s="34" t="s">
        <v>70</v>
      </c>
      <c r="B36" s="35"/>
      <c r="C36" s="39">
        <v>1.7891408347251999E-2</v>
      </c>
    </row>
    <row r="37" spans="1:5" x14ac:dyDescent="0.25">
      <c r="A37" s="34" t="s">
        <v>71</v>
      </c>
      <c r="B37" s="35"/>
      <c r="C37" s="39">
        <v>-0.38151609746792126</v>
      </c>
    </row>
    <row r="38" spans="1:5" x14ac:dyDescent="0.25">
      <c r="A38" s="34" t="s">
        <v>72</v>
      </c>
      <c r="B38" s="35"/>
      <c r="C38" s="39">
        <v>3.5780908226634614E-2</v>
      </c>
    </row>
    <row r="39" spans="1:5" x14ac:dyDescent="0.25">
      <c r="A39" s="34" t="s">
        <v>73</v>
      </c>
      <c r="B39" s="35"/>
      <c r="C39" s="37">
        <v>-1.4269656729218561</v>
      </c>
    </row>
    <row r="40" spans="1:5" x14ac:dyDescent="0.25">
      <c r="A40" s="34" t="s">
        <v>74</v>
      </c>
      <c r="B40" s="35"/>
      <c r="C40" s="37">
        <v>4.9527229285172547</v>
      </c>
    </row>
    <row r="41" spans="1:5" ht="15.75" thickBot="1" x14ac:dyDescent="0.3">
      <c r="A41" s="40" t="s">
        <v>75</v>
      </c>
      <c r="B41" s="32" t="s">
        <v>76</v>
      </c>
      <c r="C41" s="38">
        <v>-0.82181306349831373</v>
      </c>
      <c r="E41" s="2" t="s">
        <v>80</v>
      </c>
    </row>
    <row r="42" spans="1:5" x14ac:dyDescent="0.25">
      <c r="A42" s="31"/>
      <c r="B42" s="32" t="s">
        <v>77</v>
      </c>
      <c r="C42" s="38">
        <v>-0.14781061698212716</v>
      </c>
      <c r="E42" s="2" t="s">
        <v>86</v>
      </c>
    </row>
    <row r="43" spans="1:5" x14ac:dyDescent="0.25">
      <c r="A43" s="31"/>
      <c r="B43" s="32" t="s">
        <v>78</v>
      </c>
      <c r="C43" s="38">
        <v>0.56630172540180812</v>
      </c>
    </row>
    <row r="44" spans="1:5" ht="15.75" thickBot="1" x14ac:dyDescent="0.3">
      <c r="A44" s="9"/>
      <c r="B44" s="21" t="s">
        <v>79</v>
      </c>
      <c r="C44" s="41">
        <v>1.2041960716508615</v>
      </c>
    </row>
    <row r="76" spans="1:7" x14ac:dyDescent="0.25">
      <c r="A76" s="3" t="s">
        <v>88</v>
      </c>
      <c r="B76" s="4"/>
      <c r="C76" s="4"/>
      <c r="D76" s="4"/>
      <c r="E76" s="4"/>
      <c r="F76" s="4"/>
      <c r="G76" s="4"/>
    </row>
    <row r="77" spans="1:7" ht="15.75" thickBot="1" x14ac:dyDescent="0.3">
      <c r="A77" s="42" t="s">
        <v>89</v>
      </c>
      <c r="B77" s="43"/>
      <c r="C77" s="43"/>
      <c r="D77" s="43"/>
      <c r="E77" s="43"/>
      <c r="F77" s="43"/>
      <c r="G77" s="43"/>
    </row>
    <row r="78" spans="1:7" ht="15.75" thickBot="1" x14ac:dyDescent="0.3">
      <c r="A78" s="44" t="s">
        <v>1</v>
      </c>
      <c r="B78" s="45" t="s">
        <v>90</v>
      </c>
      <c r="C78" s="46"/>
      <c r="D78" s="46"/>
      <c r="E78" s="46"/>
      <c r="F78" s="46"/>
      <c r="G78" s="6"/>
    </row>
    <row r="79" spans="1:7" ht="15.75" thickBot="1" x14ac:dyDescent="0.3">
      <c r="A79" s="47"/>
      <c r="B79" s="11" t="s">
        <v>37</v>
      </c>
      <c r="C79" s="12" t="s">
        <v>91</v>
      </c>
      <c r="D79" s="12" t="s">
        <v>92</v>
      </c>
      <c r="E79" s="12" t="s">
        <v>93</v>
      </c>
      <c r="F79" s="12" t="s">
        <v>94</v>
      </c>
      <c r="G79" s="48" t="s">
        <v>95</v>
      </c>
    </row>
    <row r="80" spans="1:7" ht="30" x14ac:dyDescent="0.25">
      <c r="A80" s="49" t="s">
        <v>6</v>
      </c>
      <c r="B80" s="50">
        <v>0</v>
      </c>
      <c r="C80" s="51">
        <v>6.7068392229132287E-3</v>
      </c>
      <c r="D80" s="51">
        <v>5.9874833730905273E-3</v>
      </c>
      <c r="E80" s="51">
        <v>1.3108879148855196E-2</v>
      </c>
      <c r="F80" s="51">
        <v>0.19005233486936576</v>
      </c>
      <c r="G80" s="52">
        <v>4.0543865546060931E-2</v>
      </c>
    </row>
    <row r="81" spans="1:7" x14ac:dyDescent="0.25">
      <c r="A81" s="53" t="s">
        <v>7</v>
      </c>
      <c r="B81" s="54">
        <v>0.23672385355837919</v>
      </c>
      <c r="C81" s="55">
        <v>0.48108587630806604</v>
      </c>
      <c r="D81" s="55">
        <v>0.55803725385994007</v>
      </c>
      <c r="E81" s="55">
        <v>0.62989573020091438</v>
      </c>
      <c r="F81" s="55">
        <v>0.8035407353750752</v>
      </c>
      <c r="G81" s="56">
        <v>0.53450133239263398</v>
      </c>
    </row>
    <row r="82" spans="1:7" ht="30" x14ac:dyDescent="0.25">
      <c r="A82" s="53" t="s">
        <v>8</v>
      </c>
      <c r="B82" s="54">
        <v>0</v>
      </c>
      <c r="C82" s="55">
        <v>7.4544815026739023E-4</v>
      </c>
      <c r="D82" s="55">
        <v>1.8432436636546237E-3</v>
      </c>
      <c r="E82" s="55">
        <v>3.3047887912096181E-2</v>
      </c>
      <c r="F82" s="55">
        <v>0.52069019918526493</v>
      </c>
      <c r="G82" s="56">
        <v>0.10422924996020004</v>
      </c>
    </row>
    <row r="83" spans="1:7" ht="30" x14ac:dyDescent="0.25">
      <c r="A83" s="53" t="s">
        <v>9</v>
      </c>
      <c r="B83" s="54">
        <v>0</v>
      </c>
      <c r="C83" s="55">
        <v>4.4048984167871759E-3</v>
      </c>
      <c r="D83" s="55">
        <v>9.4420394963573096E-4</v>
      </c>
      <c r="E83" s="55">
        <v>7.4119763798241485E-3</v>
      </c>
      <c r="F83" s="55">
        <v>0.12937084727261414</v>
      </c>
      <c r="G83" s="56">
        <v>2.6707511392455873E-2</v>
      </c>
    </row>
    <row r="84" spans="1:7" x14ac:dyDescent="0.25">
      <c r="A84" s="53" t="s">
        <v>10</v>
      </c>
      <c r="B84" s="54">
        <v>1.0576908274049E-3</v>
      </c>
      <c r="C84" s="55">
        <v>8.3147832368410841E-3</v>
      </c>
      <c r="D84" s="55">
        <v>1.3045520010839933E-2</v>
      </c>
      <c r="E84" s="55">
        <v>1.4319772030130396E-2</v>
      </c>
      <c r="F84" s="55">
        <v>0.10316841419505909</v>
      </c>
      <c r="G84" s="56">
        <v>2.6617924336782877E-2</v>
      </c>
    </row>
    <row r="85" spans="1:7" ht="30" x14ac:dyDescent="0.25">
      <c r="A85" s="53" t="s">
        <v>11</v>
      </c>
      <c r="B85" s="54">
        <v>6.4838571444739397E-3</v>
      </c>
      <c r="C85" s="55">
        <v>3.2113103730114861E-2</v>
      </c>
      <c r="D85" s="55">
        <v>5.6097775584556267E-2</v>
      </c>
      <c r="E85" s="55">
        <v>6.8455388017791025E-2</v>
      </c>
      <c r="F85" s="55">
        <v>0.10805064637564026</v>
      </c>
      <c r="G85" s="56">
        <v>5.294412775856213E-2</v>
      </c>
    </row>
    <row r="86" spans="1:7" x14ac:dyDescent="0.25">
      <c r="A86" s="53" t="s">
        <v>12</v>
      </c>
      <c r="B86" s="54">
        <v>0</v>
      </c>
      <c r="C86" s="55">
        <v>7.7015709419862518E-4</v>
      </c>
      <c r="D86" s="55">
        <v>2.3727029550504178E-4</v>
      </c>
      <c r="E86" s="55">
        <v>1.4848219012235929E-2</v>
      </c>
      <c r="F86" s="55">
        <v>0.18667048038457401</v>
      </c>
      <c r="G86" s="56">
        <v>3.8129519734282642E-2</v>
      </c>
    </row>
    <row r="87" spans="1:7" ht="30" x14ac:dyDescent="0.25">
      <c r="A87" s="53" t="s">
        <v>13</v>
      </c>
      <c r="B87" s="54">
        <v>0.11865844593153842</v>
      </c>
      <c r="C87" s="55">
        <v>0.34038517757682302</v>
      </c>
      <c r="D87" s="55">
        <v>0.52172049279815413</v>
      </c>
      <c r="E87" s="55">
        <v>0.81933904385945711</v>
      </c>
      <c r="F87" s="55">
        <v>0.95461437539784977</v>
      </c>
      <c r="G87" s="56">
        <v>0.54127355697193957</v>
      </c>
    </row>
    <row r="88" spans="1:7" x14ac:dyDescent="0.25">
      <c r="A88" s="53" t="s">
        <v>14</v>
      </c>
      <c r="B88" s="54">
        <v>7.3354018572830373E-2</v>
      </c>
      <c r="C88" s="55">
        <v>0.20462416492107408</v>
      </c>
      <c r="D88" s="55">
        <v>0.25385736354159466</v>
      </c>
      <c r="E88" s="55">
        <v>0.39111581337449103</v>
      </c>
      <c r="F88" s="55">
        <v>0.73199190271378101</v>
      </c>
      <c r="G88" s="56">
        <v>0.32333283435211113</v>
      </c>
    </row>
    <row r="89" spans="1:7" ht="45" x14ac:dyDescent="0.25">
      <c r="A89" s="53" t="s">
        <v>38</v>
      </c>
      <c r="B89" s="54">
        <v>0.48931195136124145</v>
      </c>
      <c r="C89" s="55">
        <v>0.48856835708824542</v>
      </c>
      <c r="D89" s="55">
        <v>0.30515582899057281</v>
      </c>
      <c r="E89" s="55">
        <v>0.12572334254267667</v>
      </c>
      <c r="F89" s="55">
        <v>0.1122417238089156</v>
      </c>
      <c r="G89" s="56">
        <v>0.30904660413438012</v>
      </c>
    </row>
    <row r="90" spans="1:7" ht="45" x14ac:dyDescent="0.25">
      <c r="A90" s="53" t="s">
        <v>39</v>
      </c>
      <c r="B90" s="54">
        <v>0.33659847753775396</v>
      </c>
      <c r="C90" s="55">
        <v>0.3803759977249721</v>
      </c>
      <c r="D90" s="55">
        <v>0.35479354576940431</v>
      </c>
      <c r="E90" s="55">
        <v>0.17996449125771841</v>
      </c>
      <c r="F90" s="55">
        <v>0.14792267910472973</v>
      </c>
      <c r="G90" s="56">
        <v>0.28126907402691959</v>
      </c>
    </row>
    <row r="91" spans="1:7" ht="30" x14ac:dyDescent="0.25">
      <c r="A91" s="53" t="s">
        <v>40</v>
      </c>
      <c r="B91" s="54">
        <v>0</v>
      </c>
      <c r="C91" s="55">
        <v>5.689310830340767E-3</v>
      </c>
      <c r="D91" s="55">
        <v>8.8935647948822777E-3</v>
      </c>
      <c r="E91" s="55">
        <v>2.5166538454698181E-3</v>
      </c>
      <c r="F91" s="55">
        <v>5.534751844137914E-2</v>
      </c>
      <c r="G91" s="56">
        <v>1.3650526464594727E-2</v>
      </c>
    </row>
    <row r="92" spans="1:7" x14ac:dyDescent="0.25">
      <c r="A92" s="53" t="s">
        <v>41</v>
      </c>
      <c r="B92" s="54">
        <v>0.19240319981640328</v>
      </c>
      <c r="C92" s="55">
        <v>0.37120685607836307</v>
      </c>
      <c r="D92" s="55">
        <v>0.39755148067386498</v>
      </c>
      <c r="E92" s="55">
        <v>0.16328368671671725</v>
      </c>
      <c r="F92" s="55">
        <v>0.214967613295479</v>
      </c>
      <c r="G92" s="56">
        <v>0.26577509148228429</v>
      </c>
    </row>
    <row r="93" spans="1:7" ht="30" x14ac:dyDescent="0.25">
      <c r="A93" s="53" t="s">
        <v>42</v>
      </c>
      <c r="B93" s="54">
        <v>2.7715554118498072E-2</v>
      </c>
      <c r="C93" s="55">
        <v>8.9246749860649024E-2</v>
      </c>
      <c r="D93" s="55">
        <v>0.10159373173862798</v>
      </c>
      <c r="E93" s="55">
        <v>4.3791726419706418E-2</v>
      </c>
      <c r="F93" s="55">
        <v>0.12290651206054494</v>
      </c>
      <c r="G93" s="56">
        <v>7.5261510112534402E-2</v>
      </c>
    </row>
    <row r="94" spans="1:7" ht="45" x14ac:dyDescent="0.25">
      <c r="A94" s="53" t="s">
        <v>156</v>
      </c>
      <c r="B94" s="54">
        <v>1.9814228320679741</v>
      </c>
      <c r="C94" s="55">
        <v>2.7696069203426319</v>
      </c>
      <c r="D94" s="55">
        <v>3.1071989816758303</v>
      </c>
      <c r="E94" s="55">
        <v>1.4905691268919108</v>
      </c>
      <c r="F94" s="55">
        <v>1.2046526220153586</v>
      </c>
      <c r="G94" s="56">
        <v>2.1076016362197429</v>
      </c>
    </row>
    <row r="95" spans="1:7" x14ac:dyDescent="0.25">
      <c r="A95" s="53" t="s">
        <v>43</v>
      </c>
      <c r="B95" s="54">
        <v>6.750538374366008E-2</v>
      </c>
      <c r="C95" s="55">
        <v>0.19036009828445741</v>
      </c>
      <c r="D95" s="55">
        <v>0.18879287972773467</v>
      </c>
      <c r="E95" s="55">
        <v>0.21479752420927795</v>
      </c>
      <c r="F95" s="55">
        <v>0.16778673447748349</v>
      </c>
      <c r="G95" s="56">
        <v>0.1647706244245053</v>
      </c>
    </row>
    <row r="96" spans="1:7" ht="30" x14ac:dyDescent="0.25">
      <c r="A96" s="53" t="s">
        <v>44</v>
      </c>
      <c r="B96" s="54">
        <v>4.1393183347196213E-3</v>
      </c>
      <c r="C96" s="55">
        <v>2.7027755630635995E-2</v>
      </c>
      <c r="D96" s="55">
        <v>3.4137097509345515E-2</v>
      </c>
      <c r="E96" s="55">
        <v>0.14462468457315683</v>
      </c>
      <c r="F96" s="55">
        <v>0.4907147260692844</v>
      </c>
      <c r="G96" s="56">
        <v>0.1339372862911799</v>
      </c>
    </row>
    <row r="97" spans="1:7" ht="30" x14ac:dyDescent="0.25">
      <c r="A97" s="53" t="s">
        <v>96</v>
      </c>
      <c r="B97" s="54">
        <v>0</v>
      </c>
      <c r="C97" s="55">
        <v>6.0818413779667102E-3</v>
      </c>
      <c r="D97" s="55">
        <v>5.8476431792735314E-3</v>
      </c>
      <c r="E97" s="55">
        <v>7.7484364699841657E-2</v>
      </c>
      <c r="F97" s="55">
        <v>0.49372036696811317</v>
      </c>
      <c r="G97" s="56">
        <v>0.11033004704976865</v>
      </c>
    </row>
    <row r="98" spans="1:7" x14ac:dyDescent="0.25">
      <c r="A98" s="53" t="s">
        <v>97</v>
      </c>
      <c r="B98" s="54">
        <v>0.31657508478897467</v>
      </c>
      <c r="C98" s="55">
        <v>0.55041033077302348</v>
      </c>
      <c r="D98" s="55">
        <v>0.71309666404622596</v>
      </c>
      <c r="E98" s="55">
        <v>0.88422988299946448</v>
      </c>
      <c r="F98" s="55">
        <v>0.92724527553645797</v>
      </c>
      <c r="G98" s="56">
        <v>0.67081779146657228</v>
      </c>
    </row>
    <row r="99" spans="1:7" x14ac:dyDescent="0.25">
      <c r="A99" s="53" t="s">
        <v>98</v>
      </c>
      <c r="B99" s="54">
        <v>0.37160451872123884</v>
      </c>
      <c r="C99" s="55">
        <v>0.56571530418389959</v>
      </c>
      <c r="D99" s="55">
        <v>0.65209163883967869</v>
      </c>
      <c r="E99" s="55">
        <v>0.77943748542955338</v>
      </c>
      <c r="F99" s="55">
        <v>0.90211684575209028</v>
      </c>
      <c r="G99" s="56">
        <v>0.64763541501577393</v>
      </c>
    </row>
    <row r="100" spans="1:7" ht="30" x14ac:dyDescent="0.25">
      <c r="A100" s="53" t="s">
        <v>99</v>
      </c>
      <c r="B100" s="54">
        <v>3.6446303486336513E-3</v>
      </c>
      <c r="C100" s="55">
        <v>1.8826942395258513E-2</v>
      </c>
      <c r="D100" s="55">
        <v>4.476058969767447E-2</v>
      </c>
      <c r="E100" s="55">
        <v>0.1875491680911105</v>
      </c>
      <c r="F100" s="55">
        <v>0.56628017686048171</v>
      </c>
      <c r="G100" s="56">
        <v>0.15726005414902405</v>
      </c>
    </row>
    <row r="101" spans="1:7" x14ac:dyDescent="0.25">
      <c r="A101" s="53" t="s">
        <v>100</v>
      </c>
      <c r="B101" s="54">
        <v>0.30472082076340595</v>
      </c>
      <c r="C101" s="55">
        <v>0.68105507331995985</v>
      </c>
      <c r="D101" s="55">
        <v>0.87053824203883912</v>
      </c>
      <c r="E101" s="55">
        <v>0.97492341413088623</v>
      </c>
      <c r="F101" s="55">
        <v>0.99206369934002214</v>
      </c>
      <c r="G101" s="56">
        <v>0.75562051871790881</v>
      </c>
    </row>
    <row r="102" spans="1:7" ht="30" x14ac:dyDescent="0.25">
      <c r="A102" s="53" t="s">
        <v>101</v>
      </c>
      <c r="B102" s="54">
        <v>0</v>
      </c>
      <c r="C102" s="55">
        <v>2.1338103233743255E-3</v>
      </c>
      <c r="D102" s="55">
        <v>2.932129597465207E-3</v>
      </c>
      <c r="E102" s="55">
        <v>1.5447402079110053E-2</v>
      </c>
      <c r="F102" s="55">
        <v>7.0558289777729544E-2</v>
      </c>
      <c r="G102" s="56">
        <v>1.733847065515683E-2</v>
      </c>
    </row>
    <row r="103" spans="1:7" ht="30" x14ac:dyDescent="0.25">
      <c r="A103" s="53" t="s">
        <v>102</v>
      </c>
      <c r="B103" s="54">
        <v>0</v>
      </c>
      <c r="C103" s="55">
        <v>0</v>
      </c>
      <c r="D103" s="55">
        <v>0</v>
      </c>
      <c r="E103" s="55">
        <v>1.1807240198349221E-3</v>
      </c>
      <c r="F103" s="55">
        <v>0.13928111614427671</v>
      </c>
      <c r="G103" s="56">
        <v>2.6167057545338167E-2</v>
      </c>
    </row>
    <row r="104" spans="1:7" ht="30" x14ac:dyDescent="0.25">
      <c r="A104" s="53" t="s">
        <v>103</v>
      </c>
      <c r="B104" s="54">
        <v>1.8953173059876233E-2</v>
      </c>
      <c r="C104" s="55">
        <v>3.7210857373035046E-3</v>
      </c>
      <c r="D104" s="55">
        <v>4.1645275315360126E-3</v>
      </c>
      <c r="E104" s="55">
        <v>2.6369022922721791E-3</v>
      </c>
      <c r="F104" s="55">
        <v>1.5075392369772987E-3</v>
      </c>
      <c r="G104" s="56">
        <v>6.3922033154471024E-3</v>
      </c>
    </row>
    <row r="105" spans="1:7" ht="30" x14ac:dyDescent="0.25">
      <c r="A105" s="53" t="s">
        <v>15</v>
      </c>
      <c r="B105" s="54">
        <v>0</v>
      </c>
      <c r="C105" s="55">
        <v>0</v>
      </c>
      <c r="D105" s="55">
        <v>0</v>
      </c>
      <c r="E105" s="55">
        <v>1.6169915734207886E-3</v>
      </c>
      <c r="F105" s="55">
        <v>2.6336247539333873E-2</v>
      </c>
      <c r="G105" s="56">
        <v>5.2361960381718028E-3</v>
      </c>
    </row>
    <row r="106" spans="1:7" ht="30" x14ac:dyDescent="0.25">
      <c r="A106" s="53" t="s">
        <v>16</v>
      </c>
      <c r="B106" s="54">
        <v>0</v>
      </c>
      <c r="C106" s="55">
        <v>0</v>
      </c>
      <c r="D106" s="55">
        <v>3.1320551515392455E-3</v>
      </c>
      <c r="E106" s="55">
        <v>2.2386948072044579E-2</v>
      </c>
      <c r="F106" s="55">
        <v>4.5854367002087539E-2</v>
      </c>
      <c r="G106" s="56">
        <v>1.3784888787300094E-2</v>
      </c>
    </row>
    <row r="107" spans="1:7" ht="30" x14ac:dyDescent="0.25">
      <c r="A107" s="53" t="s">
        <v>17</v>
      </c>
      <c r="B107" s="54">
        <v>1.949184640117375E-3</v>
      </c>
      <c r="C107" s="55">
        <v>2.0769838972777591E-4</v>
      </c>
      <c r="D107" s="55">
        <v>2.2982532268715158E-2</v>
      </c>
      <c r="E107" s="55">
        <v>0.1178481415622233</v>
      </c>
      <c r="F107" s="55">
        <v>0.18375303423239409</v>
      </c>
      <c r="G107" s="56">
        <v>6.3525077555689757E-2</v>
      </c>
    </row>
    <row r="108" spans="1:7" ht="30" x14ac:dyDescent="0.25">
      <c r="A108" s="53" t="s">
        <v>104</v>
      </c>
      <c r="B108" s="54">
        <v>1.6570182613220537E-3</v>
      </c>
      <c r="C108" s="55">
        <v>3.3942959971225255E-3</v>
      </c>
      <c r="D108" s="55">
        <v>2.4476697682161625E-3</v>
      </c>
      <c r="E108" s="55">
        <v>9.921632676084282E-3</v>
      </c>
      <c r="F108" s="55">
        <v>8.9299543912533582E-3</v>
      </c>
      <c r="G108" s="56">
        <v>5.2362162207753382E-3</v>
      </c>
    </row>
    <row r="109" spans="1:7" ht="45" x14ac:dyDescent="0.25">
      <c r="A109" s="53" t="s">
        <v>105</v>
      </c>
      <c r="B109" s="54">
        <v>0.33865007314132722</v>
      </c>
      <c r="C109" s="55">
        <v>0.79318173707584372</v>
      </c>
      <c r="D109" s="55">
        <v>0.86884632409194906</v>
      </c>
      <c r="E109" s="55">
        <v>0.65745658409253116</v>
      </c>
      <c r="F109" s="55">
        <v>0.424246156761237</v>
      </c>
      <c r="G109" s="56">
        <v>0.6137690683171646</v>
      </c>
    </row>
    <row r="110" spans="1:7" ht="30" x14ac:dyDescent="0.25">
      <c r="A110" s="53" t="s">
        <v>106</v>
      </c>
      <c r="B110" s="54">
        <v>7.8694566321131795E-2</v>
      </c>
      <c r="C110" s="55">
        <v>4.6160696817168057E-2</v>
      </c>
      <c r="D110" s="55">
        <v>6.2335161376200023E-2</v>
      </c>
      <c r="E110" s="55">
        <v>0.10159227741120147</v>
      </c>
      <c r="F110" s="55">
        <v>6.0120266077086225E-2</v>
      </c>
      <c r="G110" s="56">
        <v>7.0278760303224233E-2</v>
      </c>
    </row>
    <row r="111" spans="1:7" ht="30" x14ac:dyDescent="0.25">
      <c r="A111" s="53" t="s">
        <v>107</v>
      </c>
      <c r="B111" s="54">
        <v>2.7314771590504871E-3</v>
      </c>
      <c r="C111" s="55">
        <v>2.5455545294686866E-3</v>
      </c>
      <c r="D111" s="55">
        <v>0</v>
      </c>
      <c r="E111" s="55">
        <v>0</v>
      </c>
      <c r="F111" s="55">
        <v>0</v>
      </c>
      <c r="G111" s="56">
        <v>1.1018185417639768E-3</v>
      </c>
    </row>
    <row r="112" spans="1:7" ht="30" x14ac:dyDescent="0.25">
      <c r="A112" s="53" t="s">
        <v>108</v>
      </c>
      <c r="B112" s="54">
        <v>6.553071009243415E-2</v>
      </c>
      <c r="C112" s="55">
        <v>5.6564216457542754E-2</v>
      </c>
      <c r="D112" s="55">
        <v>5.5886926173469159E-3</v>
      </c>
      <c r="E112" s="55">
        <v>1.7400896399751699E-3</v>
      </c>
      <c r="F112" s="55">
        <v>3.7626917614182041E-4</v>
      </c>
      <c r="G112" s="56">
        <v>2.6997363379276378E-2</v>
      </c>
    </row>
    <row r="113" spans="1:7" ht="45" x14ac:dyDescent="0.25">
      <c r="A113" s="53" t="s">
        <v>18</v>
      </c>
      <c r="B113" s="54">
        <v>0.51042553327213391</v>
      </c>
      <c r="C113" s="55">
        <v>9.7632605494786057E-2</v>
      </c>
      <c r="D113" s="55">
        <v>8.1557840966169585E-3</v>
      </c>
      <c r="E113" s="55">
        <v>1.6795345232713118E-3</v>
      </c>
      <c r="F113" s="55">
        <v>2.8990346340559236E-3</v>
      </c>
      <c r="G113" s="56">
        <v>0.13102853862231281</v>
      </c>
    </row>
    <row r="114" spans="1:7" ht="30" x14ac:dyDescent="0.25">
      <c r="A114" s="53" t="s">
        <v>19</v>
      </c>
      <c r="B114" s="54">
        <v>0</v>
      </c>
      <c r="C114" s="55">
        <v>0</v>
      </c>
      <c r="D114" s="55">
        <v>5.7519919916163634E-3</v>
      </c>
      <c r="E114" s="55">
        <v>0</v>
      </c>
      <c r="F114" s="55">
        <v>7.4473034453100065E-3</v>
      </c>
      <c r="G114" s="56">
        <v>2.4684941101761775E-3</v>
      </c>
    </row>
    <row r="115" spans="1:7" ht="30" x14ac:dyDescent="0.25">
      <c r="A115" s="53" t="s">
        <v>20</v>
      </c>
      <c r="B115" s="54">
        <v>0</v>
      </c>
      <c r="C115" s="55">
        <v>0</v>
      </c>
      <c r="D115" s="55">
        <v>2.5411083793759203E-3</v>
      </c>
      <c r="E115" s="55">
        <v>1.2939438968224222E-2</v>
      </c>
      <c r="F115" s="55">
        <v>2.0577203456778749E-2</v>
      </c>
      <c r="G115" s="56">
        <v>7.0027156519545742E-3</v>
      </c>
    </row>
    <row r="116" spans="1:7" ht="45" x14ac:dyDescent="0.25">
      <c r="A116" s="53" t="s">
        <v>109</v>
      </c>
      <c r="B116" s="54">
        <v>0</v>
      </c>
      <c r="C116" s="55">
        <v>0</v>
      </c>
      <c r="D116" s="55">
        <v>2.1791186148441177E-3</v>
      </c>
      <c r="E116" s="55">
        <v>1.575303806685489E-2</v>
      </c>
      <c r="F116" s="55">
        <v>1.6850951131405934E-2</v>
      </c>
      <c r="G116" s="56">
        <v>6.8276671263443013E-3</v>
      </c>
    </row>
    <row r="117" spans="1:7" ht="30" x14ac:dyDescent="0.25">
      <c r="A117" s="53" t="s">
        <v>110</v>
      </c>
      <c r="B117" s="54">
        <v>0</v>
      </c>
      <c r="C117" s="55">
        <v>0</v>
      </c>
      <c r="D117" s="55">
        <v>2.8759959958081843E-3</v>
      </c>
      <c r="E117" s="55">
        <v>8.1597552779074448E-3</v>
      </c>
      <c r="F117" s="55">
        <v>7.5894674884724497E-2</v>
      </c>
      <c r="G117" s="56">
        <v>1.6360318500012783E-2</v>
      </c>
    </row>
    <row r="118" spans="1:7" ht="30" x14ac:dyDescent="0.25">
      <c r="A118" s="53" t="s">
        <v>21</v>
      </c>
      <c r="B118" s="54">
        <v>0</v>
      </c>
      <c r="C118" s="55">
        <v>3.1319523834083459E-4</v>
      </c>
      <c r="D118" s="55">
        <v>1.1355877889444518E-2</v>
      </c>
      <c r="E118" s="55">
        <v>4.827590007937612E-2</v>
      </c>
      <c r="F118" s="55">
        <v>0.12671453726819068</v>
      </c>
      <c r="G118" s="56">
        <v>3.5834349482569458E-2</v>
      </c>
    </row>
    <row r="119" spans="1:7" ht="45" x14ac:dyDescent="0.25">
      <c r="A119" s="53" t="s">
        <v>111</v>
      </c>
      <c r="B119" s="54">
        <v>0</v>
      </c>
      <c r="C119" s="55">
        <v>0</v>
      </c>
      <c r="D119" s="55">
        <v>7.0590096716605715E-3</v>
      </c>
      <c r="E119" s="55">
        <v>1.0447319994473259E-2</v>
      </c>
      <c r="F119" s="55">
        <v>1.322390401792875E-2</v>
      </c>
      <c r="G119" s="56">
        <v>5.9662157037547485E-3</v>
      </c>
    </row>
    <row r="120" spans="1:7" ht="30" x14ac:dyDescent="0.25">
      <c r="A120" s="53" t="s">
        <v>112</v>
      </c>
      <c r="B120" s="54">
        <v>1.4832877353399795E-3</v>
      </c>
      <c r="C120" s="55">
        <v>4.8135839964843869E-3</v>
      </c>
      <c r="D120" s="55">
        <v>1.9878748077312162E-2</v>
      </c>
      <c r="E120" s="55">
        <v>0.13749223848587722</v>
      </c>
      <c r="F120" s="55">
        <v>0.63254745861662909</v>
      </c>
      <c r="G120" s="56">
        <v>0.15136435163772499</v>
      </c>
    </row>
    <row r="121" spans="1:7" ht="30" x14ac:dyDescent="0.25">
      <c r="A121" s="53" t="s">
        <v>113</v>
      </c>
      <c r="B121" s="54">
        <v>1.1861891538769339E-2</v>
      </c>
      <c r="C121" s="55">
        <v>1.4749696469155752E-2</v>
      </c>
      <c r="D121" s="55">
        <v>2.1666766362335294E-2</v>
      </c>
      <c r="E121" s="55">
        <v>0.10313827774389833</v>
      </c>
      <c r="F121" s="55">
        <v>7.0865354629294219E-2</v>
      </c>
      <c r="G121" s="56">
        <v>4.4294908646482195E-2</v>
      </c>
    </row>
    <row r="122" spans="1:7" ht="30" x14ac:dyDescent="0.25">
      <c r="A122" s="53" t="s">
        <v>114</v>
      </c>
      <c r="B122" s="54">
        <v>0</v>
      </c>
      <c r="C122" s="55">
        <v>0</v>
      </c>
      <c r="D122" s="55">
        <v>1.0398360528282469E-2</v>
      </c>
      <c r="E122" s="55">
        <v>2.785298419588482E-2</v>
      </c>
      <c r="F122" s="55">
        <v>4.8925751786263377E-2</v>
      </c>
      <c r="G122" s="56">
        <v>1.6863499397499159E-2</v>
      </c>
    </row>
    <row r="123" spans="1:7" x14ac:dyDescent="0.25">
      <c r="A123" s="53" t="s">
        <v>22</v>
      </c>
      <c r="B123" s="54">
        <v>2.7407082900178639E-2</v>
      </c>
      <c r="C123" s="55">
        <v>2.9176471606940754E-2</v>
      </c>
      <c r="D123" s="55">
        <v>8.9058341312782965E-2</v>
      </c>
      <c r="E123" s="55">
        <v>6.228507231509841E-2</v>
      </c>
      <c r="F123" s="55">
        <v>2.922533569137847E-2</v>
      </c>
      <c r="G123" s="56">
        <v>4.6983822976300806E-2</v>
      </c>
    </row>
    <row r="124" spans="1:7" ht="30" x14ac:dyDescent="0.25">
      <c r="A124" s="53" t="s">
        <v>115</v>
      </c>
      <c r="B124" s="54">
        <v>2.1518219397828064E-2</v>
      </c>
      <c r="C124" s="55">
        <v>9.0775570057817903E-2</v>
      </c>
      <c r="D124" s="55">
        <v>0.11850183046109103</v>
      </c>
      <c r="E124" s="55">
        <v>0.10966930700642805</v>
      </c>
      <c r="F124" s="55">
        <v>5.0546497513425992E-2</v>
      </c>
      <c r="G124" s="56">
        <v>7.7708525189002162E-2</v>
      </c>
    </row>
    <row r="125" spans="1:7" ht="45" x14ac:dyDescent="0.25">
      <c r="A125" s="53" t="s">
        <v>116</v>
      </c>
      <c r="B125" s="54">
        <v>6.0483795586389361E-2</v>
      </c>
      <c r="C125" s="55">
        <v>0.29487372117242655</v>
      </c>
      <c r="D125" s="55">
        <v>0.29693369805389913</v>
      </c>
      <c r="E125" s="55">
        <v>0.20782879950755245</v>
      </c>
      <c r="F125" s="55">
        <v>3.6342174666175751E-2</v>
      </c>
      <c r="G125" s="56">
        <v>0.17914008451198044</v>
      </c>
    </row>
    <row r="126" spans="1:7" ht="30" x14ac:dyDescent="0.25">
      <c r="A126" s="53" t="s">
        <v>23</v>
      </c>
      <c r="B126" s="54">
        <v>0.85208562157083212</v>
      </c>
      <c r="C126" s="55">
        <v>0.54100303288867002</v>
      </c>
      <c r="D126" s="55">
        <v>0.35510957416978589</v>
      </c>
      <c r="E126" s="55">
        <v>0.19259691617666208</v>
      </c>
      <c r="F126" s="55">
        <v>4.4804224638365649E-2</v>
      </c>
      <c r="G126" s="56">
        <v>0.40730561059116704</v>
      </c>
    </row>
    <row r="127" spans="1:7" ht="30" x14ac:dyDescent="0.25">
      <c r="A127" s="53" t="s">
        <v>117</v>
      </c>
      <c r="B127" s="54">
        <v>0</v>
      </c>
      <c r="C127" s="55">
        <v>0</v>
      </c>
      <c r="D127" s="55">
        <v>4.2811479510896575E-3</v>
      </c>
      <c r="E127" s="55">
        <v>4.9543627985282274E-3</v>
      </c>
      <c r="F127" s="55">
        <v>2.9111290188830919E-3</v>
      </c>
      <c r="G127" s="56">
        <v>2.380073403398535E-3</v>
      </c>
    </row>
    <row r="128" spans="1:7" x14ac:dyDescent="0.25">
      <c r="A128" s="53" t="s">
        <v>118</v>
      </c>
      <c r="B128" s="54">
        <v>0</v>
      </c>
      <c r="C128" s="55">
        <v>0</v>
      </c>
      <c r="D128" s="55">
        <v>0</v>
      </c>
      <c r="E128" s="55">
        <v>4.5070761267799863E-3</v>
      </c>
      <c r="F128" s="55">
        <v>0</v>
      </c>
      <c r="G128" s="56">
        <v>9.3918279784957904E-4</v>
      </c>
    </row>
    <row r="129" spans="1:7" ht="30" x14ac:dyDescent="0.25">
      <c r="A129" s="53" t="s">
        <v>119</v>
      </c>
      <c r="B129" s="54">
        <v>2.3981010998281437E-2</v>
      </c>
      <c r="C129" s="55">
        <v>2.2073596123733052E-2</v>
      </c>
      <c r="D129" s="55">
        <v>7.2068595455176215E-2</v>
      </c>
      <c r="E129" s="55">
        <v>0.13299483056149577</v>
      </c>
      <c r="F129" s="55">
        <v>6.1874782365006473E-2</v>
      </c>
      <c r="G129" s="56">
        <v>6.2411419994816093E-2</v>
      </c>
    </row>
    <row r="130" spans="1:7" ht="30" x14ac:dyDescent="0.25">
      <c r="A130" s="53" t="s">
        <v>120</v>
      </c>
      <c r="B130" s="54">
        <v>0</v>
      </c>
      <c r="C130" s="55">
        <v>2.5343276847712231E-3</v>
      </c>
      <c r="D130" s="55">
        <v>3.2362401982590021E-3</v>
      </c>
      <c r="E130" s="55">
        <v>5.1977063218893805E-3</v>
      </c>
      <c r="F130" s="55">
        <v>8.7333870566492864E-3</v>
      </c>
      <c r="G130" s="56">
        <v>3.8352566559986898E-3</v>
      </c>
    </row>
    <row r="131" spans="1:7" ht="45" x14ac:dyDescent="0.25">
      <c r="A131" s="53" t="s">
        <v>121</v>
      </c>
      <c r="B131" s="54">
        <v>0</v>
      </c>
      <c r="C131" s="55">
        <v>0</v>
      </c>
      <c r="D131" s="55">
        <v>7.0590096716605715E-3</v>
      </c>
      <c r="E131" s="55">
        <v>8.9914489851967462E-3</v>
      </c>
      <c r="F131" s="55">
        <v>7.6737489734432316E-3</v>
      </c>
      <c r="G131" s="56">
        <v>4.6303642568198793E-3</v>
      </c>
    </row>
    <row r="132" spans="1:7" ht="45" x14ac:dyDescent="0.25">
      <c r="A132" s="53" t="s">
        <v>122</v>
      </c>
      <c r="B132" s="54">
        <v>1.4832877353399795E-3</v>
      </c>
      <c r="C132" s="55">
        <v>3.0884764185033437E-3</v>
      </c>
      <c r="D132" s="55">
        <v>1.4408213935302621E-2</v>
      </c>
      <c r="E132" s="55">
        <v>0.10277895960710375</v>
      </c>
      <c r="F132" s="55">
        <v>0.33885178819096073</v>
      </c>
      <c r="G132" s="56">
        <v>8.8112754846839572E-2</v>
      </c>
    </row>
    <row r="133" spans="1:7" ht="30" x14ac:dyDescent="0.25">
      <c r="A133" s="53" t="s">
        <v>123</v>
      </c>
      <c r="B133" s="54">
        <v>1.1861891538769339E-2</v>
      </c>
      <c r="C133" s="55">
        <v>1.4749696469155752E-2</v>
      </c>
      <c r="D133" s="55">
        <v>2.0714321083974363E-2</v>
      </c>
      <c r="E133" s="55">
        <v>8.7402150095216014E-2</v>
      </c>
      <c r="F133" s="55">
        <v>5.9464035915642179E-2</v>
      </c>
      <c r="G133" s="56">
        <v>3.8715524735024168E-2</v>
      </c>
    </row>
    <row r="134" spans="1:7" ht="45" x14ac:dyDescent="0.25">
      <c r="A134" s="53" t="s">
        <v>124</v>
      </c>
      <c r="B134" s="54">
        <v>0</v>
      </c>
      <c r="C134" s="55">
        <v>0</v>
      </c>
      <c r="D134" s="55">
        <v>1.0398360528282469E-2</v>
      </c>
      <c r="E134" s="55">
        <v>2.785298419588482E-2</v>
      </c>
      <c r="F134" s="55">
        <v>4.6014622767380269E-2</v>
      </c>
      <c r="G134" s="56">
        <v>1.6321951370743253E-2</v>
      </c>
    </row>
    <row r="135" spans="1:7" ht="30" x14ac:dyDescent="0.25">
      <c r="A135" s="53" t="s">
        <v>125</v>
      </c>
      <c r="B135" s="54">
        <v>2.4277887990157152E-2</v>
      </c>
      <c r="C135" s="55">
        <v>2.683145017125926E-2</v>
      </c>
      <c r="D135" s="55">
        <v>8.7869223080954517E-2</v>
      </c>
      <c r="E135" s="55">
        <v>6.0376849349263163E-2</v>
      </c>
      <c r="F135" s="55">
        <v>2.3574460407935996E-2</v>
      </c>
      <c r="G135" s="56">
        <v>4.41655902963854E-2</v>
      </c>
    </row>
    <row r="136" spans="1:7" ht="30" x14ac:dyDescent="0.25">
      <c r="A136" s="53" t="s">
        <v>126</v>
      </c>
      <c r="B136" s="54">
        <v>1.9179041599433122E-2</v>
      </c>
      <c r="C136" s="55">
        <v>7.3160807031336081E-2</v>
      </c>
      <c r="D136" s="55">
        <v>0.1046083799762811</v>
      </c>
      <c r="E136" s="55">
        <v>0.10344629617969026</v>
      </c>
      <c r="F136" s="55">
        <v>4.3031201255166698E-2</v>
      </c>
      <c r="G136" s="56">
        <v>6.8298435558367357E-2</v>
      </c>
    </row>
    <row r="137" spans="1:7" ht="45" x14ac:dyDescent="0.25">
      <c r="A137" s="53" t="s">
        <v>127</v>
      </c>
      <c r="B137" s="54">
        <v>5.6936996304107965E-2</v>
      </c>
      <c r="C137" s="55">
        <v>0.27456961233318661</v>
      </c>
      <c r="D137" s="55">
        <v>0.28678420772172442</v>
      </c>
      <c r="E137" s="55">
        <v>0.20080434831813213</v>
      </c>
      <c r="F137" s="55">
        <v>3.4975838534413994E-2</v>
      </c>
      <c r="G137" s="56">
        <v>0.17060498042147104</v>
      </c>
    </row>
    <row r="138" spans="1:7" ht="30" x14ac:dyDescent="0.25">
      <c r="A138" s="53" t="s">
        <v>128</v>
      </c>
      <c r="B138" s="54">
        <v>0</v>
      </c>
      <c r="C138" s="55">
        <v>0</v>
      </c>
      <c r="D138" s="55">
        <v>4.2811479510896575E-3</v>
      </c>
      <c r="E138" s="55">
        <v>4.9543627985282274E-3</v>
      </c>
      <c r="F138" s="55">
        <v>2.9111290188830919E-3</v>
      </c>
      <c r="G138" s="56">
        <v>2.380073403398535E-3</v>
      </c>
    </row>
    <row r="139" spans="1:7" ht="45" x14ac:dyDescent="0.25">
      <c r="A139" s="53" t="s">
        <v>129</v>
      </c>
      <c r="B139" s="54">
        <v>2.2072334469928415E-2</v>
      </c>
      <c r="C139" s="55">
        <v>2.1790728526370141E-2</v>
      </c>
      <c r="D139" s="55">
        <v>6.2672257741142615E-2</v>
      </c>
      <c r="E139" s="55">
        <v>0.12794305817360277</v>
      </c>
      <c r="F139" s="55">
        <v>6.1719277042622235E-2</v>
      </c>
      <c r="G139" s="56">
        <v>5.9096393010079164E-2</v>
      </c>
    </row>
    <row r="140" spans="1:7" ht="45" x14ac:dyDescent="0.25">
      <c r="A140" s="53" t="s">
        <v>130</v>
      </c>
      <c r="B140" s="54">
        <v>0</v>
      </c>
      <c r="C140" s="55">
        <v>2.5343276847712231E-3</v>
      </c>
      <c r="D140" s="55">
        <v>4.8458487682501779E-4</v>
      </c>
      <c r="E140" s="55">
        <v>5.1977063218893805E-3</v>
      </c>
      <c r="F140" s="55">
        <v>8.7333870566492864E-3</v>
      </c>
      <c r="G140" s="56">
        <v>3.3171218909270944E-3</v>
      </c>
    </row>
    <row r="141" spans="1:7" ht="30" x14ac:dyDescent="0.25">
      <c r="A141" s="53" t="s">
        <v>131</v>
      </c>
      <c r="B141" s="54">
        <v>0.99980682083927896</v>
      </c>
      <c r="C141" s="55">
        <v>0.83283434496022157</v>
      </c>
      <c r="D141" s="55">
        <v>0.27588795495774049</v>
      </c>
      <c r="E141" s="55">
        <v>4.0886449747410895E-2</v>
      </c>
      <c r="F141" s="55">
        <v>1.9776850695449612E-3</v>
      </c>
      <c r="G141" s="56">
        <v>0.44391402130367258</v>
      </c>
    </row>
    <row r="142" spans="1:7" ht="45" x14ac:dyDescent="0.25">
      <c r="A142" s="53" t="s">
        <v>132</v>
      </c>
      <c r="B142" s="54">
        <v>0</v>
      </c>
      <c r="C142" s="55">
        <v>4.0657384042424452E-3</v>
      </c>
      <c r="D142" s="55">
        <v>3.9993557906164434E-3</v>
      </c>
      <c r="E142" s="55">
        <v>4.7110192751670726E-3</v>
      </c>
      <c r="F142" s="55">
        <v>3.24067904850969E-3</v>
      </c>
      <c r="G142" s="56">
        <v>3.1688359781072151E-3</v>
      </c>
    </row>
    <row r="143" spans="1:7" ht="30" x14ac:dyDescent="0.25">
      <c r="A143" s="53" t="s">
        <v>24</v>
      </c>
      <c r="B143" s="54">
        <v>0</v>
      </c>
      <c r="C143" s="55">
        <v>0</v>
      </c>
      <c r="D143" s="55">
        <v>0</v>
      </c>
      <c r="E143" s="55">
        <v>0</v>
      </c>
      <c r="F143" s="55">
        <v>1.6334781540769737E-3</v>
      </c>
      <c r="G143" s="56">
        <v>3.0387072003721413E-4</v>
      </c>
    </row>
    <row r="144" spans="1:7" ht="30" x14ac:dyDescent="0.25">
      <c r="A144" s="53" t="s">
        <v>133</v>
      </c>
      <c r="B144" s="54">
        <v>0</v>
      </c>
      <c r="C144" s="55">
        <v>2.5483757545687137E-2</v>
      </c>
      <c r="D144" s="55">
        <v>0.14341254786353869</v>
      </c>
      <c r="E144" s="55">
        <v>0.21822747870081183</v>
      </c>
      <c r="F144" s="55">
        <v>0.23640110547326995</v>
      </c>
      <c r="G144" s="56">
        <v>0.12166565105563204</v>
      </c>
    </row>
    <row r="145" spans="1:7" ht="30" x14ac:dyDescent="0.25">
      <c r="A145" s="53" t="s">
        <v>134</v>
      </c>
      <c r="B145" s="54">
        <v>0</v>
      </c>
      <c r="C145" s="55">
        <v>0</v>
      </c>
      <c r="D145" s="55">
        <v>2.8800421780880202E-3</v>
      </c>
      <c r="E145" s="55">
        <v>6.8924355465568628E-3</v>
      </c>
      <c r="F145" s="55">
        <v>0.1394334374320095</v>
      </c>
      <c r="G145" s="56">
        <v>2.7916909705257589E-2</v>
      </c>
    </row>
    <row r="146" spans="1:7" ht="30" x14ac:dyDescent="0.25">
      <c r="A146" s="53" t="s">
        <v>25</v>
      </c>
      <c r="B146" s="54">
        <v>1.9317916072048689E-4</v>
      </c>
      <c r="C146" s="55">
        <v>0.13626641923686578</v>
      </c>
      <c r="D146" s="55">
        <v>0.56787058691616821</v>
      </c>
      <c r="E146" s="55">
        <v>0.71822572378083005</v>
      </c>
      <c r="F146" s="55">
        <v>0.59861796519141031</v>
      </c>
      <c r="G146" s="56">
        <v>0.39585254941438475</v>
      </c>
    </row>
    <row r="147" spans="1:7" ht="30" x14ac:dyDescent="0.25">
      <c r="A147" s="53" t="s">
        <v>135</v>
      </c>
      <c r="B147" s="54">
        <v>0</v>
      </c>
      <c r="C147" s="55">
        <v>0</v>
      </c>
      <c r="D147" s="55">
        <v>5.9495122938463593E-3</v>
      </c>
      <c r="E147" s="55">
        <v>7.290991480324709E-3</v>
      </c>
      <c r="F147" s="55">
        <v>1.729676818663671E-2</v>
      </c>
      <c r="G147" s="56">
        <v>5.8572455025691491E-3</v>
      </c>
    </row>
    <row r="148" spans="1:7" ht="30" x14ac:dyDescent="0.25">
      <c r="A148" s="53" t="s">
        <v>26</v>
      </c>
      <c r="B148" s="54">
        <v>0</v>
      </c>
      <c r="C148" s="55">
        <v>1.0888264779377163E-3</v>
      </c>
      <c r="D148" s="55">
        <v>0</v>
      </c>
      <c r="E148" s="55">
        <v>0</v>
      </c>
      <c r="F148" s="55">
        <v>1.3988814445421685E-3</v>
      </c>
      <c r="G148" s="56">
        <v>4.8283635261173587E-4</v>
      </c>
    </row>
    <row r="149" spans="1:7" ht="30" x14ac:dyDescent="0.25">
      <c r="A149" s="53" t="s">
        <v>136</v>
      </c>
      <c r="B149" s="54">
        <v>0.98704801524978003</v>
      </c>
      <c r="C149" s="55">
        <v>0.76684361230037845</v>
      </c>
      <c r="D149" s="55">
        <v>0.2212945604660454</v>
      </c>
      <c r="E149" s="55">
        <v>1.2291910391940839E-2</v>
      </c>
      <c r="F149" s="55">
        <v>5.5659614393504097E-3</v>
      </c>
      <c r="G149" s="56">
        <v>0.41213585494371463</v>
      </c>
    </row>
    <row r="150" spans="1:7" ht="45" x14ac:dyDescent="0.25">
      <c r="A150" s="53" t="s">
        <v>137</v>
      </c>
      <c r="B150" s="54">
        <v>1.4974263475692755E-3</v>
      </c>
      <c r="C150" s="55">
        <v>1.4697964607255265E-4</v>
      </c>
      <c r="D150" s="55">
        <v>5.7121349907671463E-4</v>
      </c>
      <c r="E150" s="55">
        <v>0</v>
      </c>
      <c r="F150" s="55">
        <v>0</v>
      </c>
      <c r="G150" s="56">
        <v>4.5633226936157845E-4</v>
      </c>
    </row>
    <row r="151" spans="1:7" ht="30" x14ac:dyDescent="0.25">
      <c r="A151" s="53" t="s">
        <v>138</v>
      </c>
      <c r="B151" s="54">
        <v>1.0462685932811511E-4</v>
      </c>
      <c r="C151" s="55">
        <v>1.2738078122183936E-2</v>
      </c>
      <c r="D151" s="55">
        <v>2.2447460071087211E-2</v>
      </c>
      <c r="E151" s="55">
        <v>2.2744609296871967E-2</v>
      </c>
      <c r="F151" s="55">
        <v>8.0766570525176085E-5</v>
      </c>
      <c r="G151" s="56">
        <v>1.1607905474664925E-2</v>
      </c>
    </row>
    <row r="152" spans="1:7" ht="30" x14ac:dyDescent="0.25">
      <c r="A152" s="53" t="s">
        <v>139</v>
      </c>
      <c r="B152" s="54">
        <v>9.1344702706362274E-3</v>
      </c>
      <c r="C152" s="55">
        <v>0.17843791951047855</v>
      </c>
      <c r="D152" s="55">
        <v>0.22539730508208133</v>
      </c>
      <c r="E152" s="55">
        <v>7.2610402310101949E-2</v>
      </c>
      <c r="F152" s="55">
        <v>2.0999681604082665E-2</v>
      </c>
      <c r="G152" s="56">
        <v>9.9904468337306276E-2</v>
      </c>
    </row>
    <row r="153" spans="1:7" ht="30" x14ac:dyDescent="0.25">
      <c r="A153" s="53" t="s">
        <v>140</v>
      </c>
      <c r="B153" s="54">
        <v>0</v>
      </c>
      <c r="C153" s="55">
        <v>0</v>
      </c>
      <c r="D153" s="55">
        <v>0</v>
      </c>
      <c r="E153" s="55">
        <v>9.6529823302733925E-4</v>
      </c>
      <c r="F153" s="55">
        <v>2.0980360811405424E-3</v>
      </c>
      <c r="G153" s="56">
        <v>5.9143942262868262E-4</v>
      </c>
    </row>
    <row r="154" spans="1:7" ht="30" x14ac:dyDescent="0.25">
      <c r="A154" s="53" t="s">
        <v>141</v>
      </c>
      <c r="B154" s="54">
        <v>0</v>
      </c>
      <c r="C154" s="55">
        <v>0</v>
      </c>
      <c r="D154" s="55">
        <v>2.3598110861354632E-3</v>
      </c>
      <c r="E154" s="55">
        <v>0</v>
      </c>
      <c r="F154" s="55">
        <v>0</v>
      </c>
      <c r="G154" s="56">
        <v>4.443507706811736E-4</v>
      </c>
    </row>
    <row r="155" spans="1:7" ht="30" x14ac:dyDescent="0.25">
      <c r="A155" s="53" t="s">
        <v>142</v>
      </c>
      <c r="B155" s="54">
        <v>0</v>
      </c>
      <c r="C155" s="55">
        <v>0</v>
      </c>
      <c r="D155" s="55">
        <v>0</v>
      </c>
      <c r="E155" s="55">
        <v>2.5857685144548229E-3</v>
      </c>
      <c r="F155" s="55">
        <v>0</v>
      </c>
      <c r="G155" s="56">
        <v>5.3882145312953247E-4</v>
      </c>
    </row>
    <row r="156" spans="1:7" ht="30" x14ac:dyDescent="0.25">
      <c r="A156" s="53" t="s">
        <v>143</v>
      </c>
      <c r="B156" s="54">
        <v>0</v>
      </c>
      <c r="C156" s="55">
        <v>3.0980644235765565E-2</v>
      </c>
      <c r="D156" s="55">
        <v>0.37709259605973239</v>
      </c>
      <c r="E156" s="55">
        <v>0.63007899180792482</v>
      </c>
      <c r="F156" s="55">
        <v>0.84623084825618622</v>
      </c>
      <c r="G156" s="56">
        <v>0.36605739857281472</v>
      </c>
    </row>
    <row r="157" spans="1:7" ht="30" x14ac:dyDescent="0.25">
      <c r="A157" s="53" t="s">
        <v>144</v>
      </c>
      <c r="B157" s="54">
        <v>0</v>
      </c>
      <c r="C157" s="55">
        <v>1.2728477777335845E-3</v>
      </c>
      <c r="D157" s="55">
        <v>1.6561372418174743E-2</v>
      </c>
      <c r="E157" s="55">
        <v>7.0039444536232377E-3</v>
      </c>
      <c r="F157" s="55">
        <v>9.6623104648837221E-3</v>
      </c>
      <c r="G157" s="56">
        <v>6.6356522392562473E-3</v>
      </c>
    </row>
    <row r="158" spans="1:7" x14ac:dyDescent="0.25">
      <c r="A158" s="53" t="s">
        <v>27</v>
      </c>
      <c r="B158" s="54">
        <v>0</v>
      </c>
      <c r="C158" s="55">
        <v>7.9699785358665223E-4</v>
      </c>
      <c r="D158" s="55">
        <v>4.1294434219033352E-2</v>
      </c>
      <c r="E158" s="55">
        <v>0.10051480151053649</v>
      </c>
      <c r="F158" s="55">
        <v>4.96721861164739E-2</v>
      </c>
      <c r="G158" s="56">
        <v>3.8124250377260034E-2</v>
      </c>
    </row>
    <row r="159" spans="1:7" ht="45" x14ac:dyDescent="0.25">
      <c r="A159" s="53" t="s">
        <v>145</v>
      </c>
      <c r="B159" s="54">
        <v>0</v>
      </c>
      <c r="C159" s="55">
        <v>4.8016461457111468E-3</v>
      </c>
      <c r="D159" s="55">
        <v>2.8809404790419721E-3</v>
      </c>
      <c r="E159" s="55">
        <v>4.7110192751670726E-3</v>
      </c>
      <c r="F159" s="55">
        <v>2.8674825487352243E-4</v>
      </c>
      <c r="G159" s="56">
        <v>2.559182716888543E-3</v>
      </c>
    </row>
    <row r="160" spans="1:7" x14ac:dyDescent="0.25">
      <c r="A160" s="53" t="s">
        <v>146</v>
      </c>
      <c r="B160" s="54">
        <v>8.6404135398570863E-5</v>
      </c>
      <c r="C160" s="55">
        <v>2.7223376698914167E-3</v>
      </c>
      <c r="D160" s="55">
        <v>8.87066743532475E-2</v>
      </c>
      <c r="E160" s="55">
        <v>0.13878355403835074</v>
      </c>
      <c r="F160" s="55">
        <v>6.2986454459482547E-2</v>
      </c>
      <c r="G160" s="56">
        <v>5.7915200853829257E-2</v>
      </c>
    </row>
    <row r="161" spans="1:7" ht="30" x14ac:dyDescent="0.25">
      <c r="A161" s="53" t="s">
        <v>28</v>
      </c>
      <c r="B161" s="54">
        <v>2.1290571372882222E-3</v>
      </c>
      <c r="C161" s="55">
        <v>4.1324025689512415E-4</v>
      </c>
      <c r="D161" s="55">
        <v>1.393632266343496E-3</v>
      </c>
      <c r="E161" s="55">
        <v>5.3632718377624811E-3</v>
      </c>
      <c r="F161" s="55">
        <v>2.4170067530012848E-3</v>
      </c>
      <c r="G161" s="56">
        <v>2.3672949321486224E-3</v>
      </c>
    </row>
    <row r="162" spans="1:7" ht="30" x14ac:dyDescent="0.25">
      <c r="A162" s="53" t="s">
        <v>147</v>
      </c>
      <c r="B162" s="54">
        <v>0.76314086503908263</v>
      </c>
      <c r="C162" s="55">
        <v>0.30496455444327086</v>
      </c>
      <c r="D162" s="55">
        <v>2.160961834411803E-2</v>
      </c>
      <c r="E162" s="55">
        <v>4.4436695533639969E-3</v>
      </c>
      <c r="F162" s="55">
        <v>0</v>
      </c>
      <c r="G162" s="56">
        <v>0.22977676026103719</v>
      </c>
    </row>
    <row r="163" spans="1:7" ht="30" x14ac:dyDescent="0.25">
      <c r="A163" s="53" t="s">
        <v>148</v>
      </c>
      <c r="B163" s="54">
        <v>0</v>
      </c>
      <c r="C163" s="55">
        <v>3.9717057940909873E-3</v>
      </c>
      <c r="D163" s="55">
        <v>0</v>
      </c>
      <c r="E163" s="55">
        <v>0</v>
      </c>
      <c r="F163" s="55">
        <v>0</v>
      </c>
      <c r="G163" s="56">
        <v>8.120018815722267E-4</v>
      </c>
    </row>
    <row r="164" spans="1:7" ht="30" x14ac:dyDescent="0.25">
      <c r="A164" s="53" t="s">
        <v>149</v>
      </c>
      <c r="B164" s="54">
        <v>0</v>
      </c>
      <c r="C164" s="55">
        <v>1.6649153313868707E-3</v>
      </c>
      <c r="D164" s="55">
        <v>0</v>
      </c>
      <c r="E164" s="55">
        <v>0</v>
      </c>
      <c r="F164" s="55">
        <v>0</v>
      </c>
      <c r="G164" s="56">
        <v>3.4038633570390432E-4</v>
      </c>
    </row>
    <row r="165" spans="1:7" ht="45" x14ac:dyDescent="0.25">
      <c r="A165" s="53" t="s">
        <v>150</v>
      </c>
      <c r="B165" s="54">
        <v>8.2193605879276547E-3</v>
      </c>
      <c r="C165" s="55">
        <v>1.2236612000625688E-2</v>
      </c>
      <c r="D165" s="55">
        <v>3.4530755021939051E-2</v>
      </c>
      <c r="E165" s="55">
        <v>5.1715370289096459E-3</v>
      </c>
      <c r="F165" s="55">
        <v>0</v>
      </c>
      <c r="G165" s="56">
        <v>1.1830965530792617E-2</v>
      </c>
    </row>
    <row r="166" spans="1:7" ht="30" x14ac:dyDescent="0.25">
      <c r="A166" s="53" t="s">
        <v>151</v>
      </c>
      <c r="B166" s="54">
        <v>0.2275107861497242</v>
      </c>
      <c r="C166" s="55">
        <v>0.6649182541506945</v>
      </c>
      <c r="D166" s="55">
        <v>0.88782927089082797</v>
      </c>
      <c r="E166" s="55">
        <v>0.90709322514293944</v>
      </c>
      <c r="F166" s="55">
        <v>0.9526424988344373</v>
      </c>
      <c r="G166" s="56">
        <v>0.71777984111047377</v>
      </c>
    </row>
    <row r="167" spans="1:7" ht="30" x14ac:dyDescent="0.25">
      <c r="A167" s="53" t="s">
        <v>152</v>
      </c>
      <c r="B167" s="54">
        <v>0</v>
      </c>
      <c r="C167" s="55">
        <v>0</v>
      </c>
      <c r="D167" s="55">
        <v>7.8555142427995947E-4</v>
      </c>
      <c r="E167" s="55">
        <v>0</v>
      </c>
      <c r="F167" s="55">
        <v>0</v>
      </c>
      <c r="G167" s="56">
        <v>1.4791878165134505E-4</v>
      </c>
    </row>
    <row r="168" spans="1:7" x14ac:dyDescent="0.25">
      <c r="A168" s="53" t="s">
        <v>29</v>
      </c>
      <c r="B168" s="54">
        <v>6.4459654621122677E-5</v>
      </c>
      <c r="C168" s="55">
        <v>0</v>
      </c>
      <c r="D168" s="55">
        <v>0</v>
      </c>
      <c r="E168" s="55">
        <v>0</v>
      </c>
      <c r="F168" s="55">
        <v>0</v>
      </c>
      <c r="G168" s="56">
        <v>1.3720085811202014E-5</v>
      </c>
    </row>
    <row r="169" spans="1:7" ht="30" x14ac:dyDescent="0.25">
      <c r="A169" s="53" t="s">
        <v>153</v>
      </c>
      <c r="B169" s="54">
        <v>0</v>
      </c>
      <c r="C169" s="55">
        <v>1.8257155253126754E-3</v>
      </c>
      <c r="D169" s="55">
        <v>1.6303164485729969E-2</v>
      </c>
      <c r="E169" s="55">
        <v>2.5028388597996616E-2</v>
      </c>
      <c r="F169" s="55">
        <v>1.1949848920674834E-2</v>
      </c>
      <c r="G169" s="56">
        <v>1.0881534054935282E-2</v>
      </c>
    </row>
    <row r="170" spans="1:7" ht="45" x14ac:dyDescent="0.25">
      <c r="A170" s="53" t="s">
        <v>154</v>
      </c>
      <c r="B170" s="54">
        <v>1.0645285686441111E-3</v>
      </c>
      <c r="C170" s="55">
        <v>1.0418242754618301E-2</v>
      </c>
      <c r="D170" s="55">
        <v>3.8941639833105016E-2</v>
      </c>
      <c r="E170" s="55">
        <v>5.6130769718857915E-2</v>
      </c>
      <c r="F170" s="55">
        <v>3.5407652244888593E-2</v>
      </c>
      <c r="G170" s="56">
        <v>2.7972521187341851E-2</v>
      </c>
    </row>
    <row r="171" spans="1:7" ht="30" x14ac:dyDescent="0.25">
      <c r="A171" s="53" t="s">
        <v>30</v>
      </c>
      <c r="B171" s="54">
        <v>0</v>
      </c>
      <c r="C171" s="55">
        <v>0</v>
      </c>
      <c r="D171" s="55">
        <v>0</v>
      </c>
      <c r="E171" s="55">
        <v>0</v>
      </c>
      <c r="F171" s="55">
        <v>3.2616517760645438E-3</v>
      </c>
      <c r="G171" s="56">
        <v>6.0675465492431772E-4</v>
      </c>
    </row>
    <row r="172" spans="1:7" ht="30" x14ac:dyDescent="0.25">
      <c r="A172" s="53" t="s">
        <v>155</v>
      </c>
      <c r="B172" s="54">
        <v>0</v>
      </c>
      <c r="C172" s="55">
        <v>0</v>
      </c>
      <c r="D172" s="55">
        <v>0</v>
      </c>
      <c r="E172" s="55">
        <v>0</v>
      </c>
      <c r="F172" s="55">
        <v>1.0546831826814356E-2</v>
      </c>
      <c r="G172" s="56">
        <v>1.9619934146817173E-3</v>
      </c>
    </row>
    <row r="173" spans="1:7" ht="30" x14ac:dyDescent="0.25">
      <c r="A173" s="53" t="s">
        <v>31</v>
      </c>
      <c r="B173" s="54">
        <v>0</v>
      </c>
      <c r="C173" s="55">
        <v>0</v>
      </c>
      <c r="D173" s="55">
        <v>0</v>
      </c>
      <c r="E173" s="55">
        <v>0</v>
      </c>
      <c r="F173" s="55">
        <v>8.0251926294266779E-3</v>
      </c>
      <c r="G173" s="56">
        <v>1.4929009345210317E-3</v>
      </c>
    </row>
    <row r="174" spans="1:7" ht="30" x14ac:dyDescent="0.25">
      <c r="A174" s="53" t="s">
        <v>32</v>
      </c>
      <c r="B174" s="54">
        <v>8.2435841791315631E-4</v>
      </c>
      <c r="C174" s="55">
        <v>7.3566678679809705E-2</v>
      </c>
      <c r="D174" s="55">
        <v>0.40360857599090755</v>
      </c>
      <c r="E174" s="55">
        <v>0.89837691694020172</v>
      </c>
      <c r="F174" s="55">
        <v>0.94834255238709186</v>
      </c>
      <c r="G174" s="56">
        <v>0.45483570600532558</v>
      </c>
    </row>
    <row r="175" spans="1:7" ht="30" x14ac:dyDescent="0.25">
      <c r="A175" s="53" t="s">
        <v>33</v>
      </c>
      <c r="B175" s="54">
        <v>0.99213833557757636</v>
      </c>
      <c r="C175" s="55">
        <v>0.90651286783379337</v>
      </c>
      <c r="D175" s="55">
        <v>0.55664332811459249</v>
      </c>
      <c r="E175" s="55">
        <v>7.7115798464205215E-2</v>
      </c>
      <c r="F175" s="55">
        <v>1.7724918967234177E-2</v>
      </c>
      <c r="G175" s="56">
        <v>0.52069003332447639</v>
      </c>
    </row>
    <row r="176" spans="1:7" ht="30.75" thickBot="1" x14ac:dyDescent="0.3">
      <c r="A176" s="57" t="s">
        <v>34</v>
      </c>
      <c r="B176" s="58">
        <v>7.0373060045108111E-3</v>
      </c>
      <c r="C176" s="59">
        <v>1.8626499992771269E-2</v>
      </c>
      <c r="D176" s="59">
        <v>3.4969582693921766E-2</v>
      </c>
      <c r="E176" s="59">
        <v>2.2374874637660053E-2</v>
      </c>
      <c r="F176" s="59">
        <v>1.2098852413368876E-2</v>
      </c>
      <c r="G176" s="60">
        <v>1.8803925778179537E-2</v>
      </c>
    </row>
  </sheetData>
  <mergeCells count="29">
    <mergeCell ref="A76:G76"/>
    <mergeCell ref="A78:A79"/>
    <mergeCell ref="B78:G78"/>
    <mergeCell ref="A37:B37"/>
    <mergeCell ref="A38:B38"/>
    <mergeCell ref="A39:B39"/>
    <mergeCell ref="A40:B40"/>
    <mergeCell ref="A41:A44"/>
    <mergeCell ref="A32:B32"/>
    <mergeCell ref="A33:B33"/>
    <mergeCell ref="A34:B34"/>
    <mergeCell ref="A35:B35"/>
    <mergeCell ref="A36:B36"/>
    <mergeCell ref="A7:A8"/>
    <mergeCell ref="A15:G15"/>
    <mergeCell ref="A16:B17"/>
    <mergeCell ref="C16:D16"/>
    <mergeCell ref="F16:F17"/>
    <mergeCell ref="G16:G17"/>
    <mergeCell ref="A4:G4"/>
    <mergeCell ref="A5:B6"/>
    <mergeCell ref="C5:D5"/>
    <mergeCell ref="F5:F6"/>
    <mergeCell ref="G5:G6"/>
    <mergeCell ref="A18:A19"/>
    <mergeCell ref="A27:C27"/>
    <mergeCell ref="A28:C28"/>
    <mergeCell ref="A29:A30"/>
    <mergeCell ref="A31:B31"/>
  </mergeCells>
  <pageMargins left="0.45" right="0.45" top="0.5" bottom="0.5" header="0" footer="0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Macro International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Shea Rutstein</dc:creator>
  <cp:lastModifiedBy>VM</cp:lastModifiedBy>
  <cp:lastPrinted>2014-08-11T15:17:37Z</cp:lastPrinted>
  <dcterms:created xsi:type="dcterms:W3CDTF">2013-06-05T17:14:03Z</dcterms:created>
  <dcterms:modified xsi:type="dcterms:W3CDTF">2014-08-11T15:17:39Z</dcterms:modified>
</cp:coreProperties>
</file>